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Rede Hemo\07 Compras e Contratos\04 - Relatório consolidado de contratos celebrados com terceiros\21\"/>
    </mc:Choice>
  </mc:AlternateContent>
  <xr:revisionPtr revIDLastSave="0" documentId="13_ncr:1_{B0F20B39-E6F9-419D-9689-8E4CAE9A1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- 2021 - HEM" sheetId="1" r:id="rId1"/>
  </sheets>
  <definedNames>
    <definedName name="_xlnm._FilterDatabase" localSheetId="0" hidden="1">'JULHO - 2021 - HEM'!$A$1:$J$1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1" l="1"/>
  <c r="I114" i="1"/>
  <c r="I113" i="1"/>
  <c r="I111" i="1"/>
  <c r="I110" i="1"/>
  <c r="I112" i="1"/>
  <c r="I109" i="1"/>
  <c r="I108" i="1"/>
  <c r="I105" i="1"/>
  <c r="I106" i="1"/>
  <c r="I107" i="1"/>
  <c r="I104" i="1"/>
  <c r="I103" i="1"/>
  <c r="I102" i="1"/>
  <c r="I101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<sst xmlns="http://schemas.openxmlformats.org/spreadsheetml/2006/main" count="700" uniqueCount="406">
  <si>
    <t>Objeto</t>
  </si>
  <si>
    <t>Valor</t>
  </si>
  <si>
    <t>REG</t>
  </si>
  <si>
    <t>1200</t>
  </si>
  <si>
    <t>Valor parcela</t>
  </si>
  <si>
    <t>1/12</t>
  </si>
  <si>
    <t>Nº Serie Parcela</t>
  </si>
  <si>
    <t>Azul</t>
  </si>
  <si>
    <t>Preto</t>
  </si>
  <si>
    <t>Data Inicio Vigência</t>
  </si>
  <si>
    <t>Data Fim Vigência</t>
  </si>
  <si>
    <t>Nome da Contratada</t>
  </si>
  <si>
    <t>Número Contrato</t>
  </si>
  <si>
    <t>J CAMARA &amp; IRMÃOS S/A</t>
  </si>
  <si>
    <t>CONTRATAÇÃO DOS SERVIÇOS DE DEDETIZAÇÃO POR 12 MESES - HEMORREDE GOIÁS</t>
  </si>
  <si>
    <t>TRIVALE ADMINISTRAÇÃO LTDA</t>
  </si>
  <si>
    <t>REDEMOB CONSORCIO</t>
  </si>
  <si>
    <t>TOLEDO BARCELOS ENGENHARIA EIRELLI</t>
  </si>
  <si>
    <t>FRESENIUS HEMOCARE BRASIL LTDA</t>
  </si>
  <si>
    <t>AQUISIÇAO DE REAGENTES PELO PERIODO DE 12 (DOZE) MESES - HEMORREDE DE GOIAS</t>
  </si>
  <si>
    <t>AQUISIÇAO DE INSUMOS PARA LABORATORIO - HEMORREDE DE GOIAS</t>
  </si>
  <si>
    <t>1/24</t>
  </si>
  <si>
    <t>CONTRATAÇAO DE EMPRESA ESPECIALIZADA EM MANUTENÇAO PREVENTIVA E CORRETIVA EM GRUPO GERADORES POR 12 MESES – UNIDADES DO INTERIOR - HEMORREDE DE GOIAS</t>
  </si>
  <si>
    <t>OI S/A</t>
  </si>
  <si>
    <t>ANDRE LUIZ ROSSO (ROSSO TECNOLOGIA MEDICO HOSPITALAR)</t>
  </si>
  <si>
    <t>CONTRATAÇAO DE EMPRESA ESPECIALIZADA EM MANUTENÇAO PREVENTIVA,CORRETIVA,CALIBRAÇAO E QUALIFICAÇAO NOS EQUIPAMENTOS MEDICOS/HOSPITALARES- REDE HEMOGO DE GOIAS</t>
  </si>
  <si>
    <t>TOLEDO BARCELOS ENGENHARIA CONSTRUTORA LTDA-ME</t>
  </si>
  <si>
    <t>CONTRATAÇÃO DE EMPRESA ESPECIALIZADA EM REFORMA E ADEQUAÇÃO DAS INSTALAÇÕES DO HEMORREDE DE GOIÁS</t>
  </si>
  <si>
    <t>MILENG MILENIO ENGENHARIA E CONSTRUÇÕES LTDA - ME</t>
  </si>
  <si>
    <t>PA ARQUIVOS LTDA</t>
  </si>
  <si>
    <t>CONTRATAÇÃO DE EMPRESA PARA REALIZAR A GUARDA E DIGITALIZAÇÃO DO ARQUIVO DA GERÊNCIA DE DOCUMENTAÇÃO - HEMORREDE GOIÁS</t>
  </si>
  <si>
    <t>TUBO COMUNICAÇÃO INTELIGENTE LTDA</t>
  </si>
  <si>
    <t>FOCO PRESTAÇÃO DE SERVIÇOS CONSULTORIA ASSESSORIA LTDA</t>
  </si>
  <si>
    <t>CONTRATAÇÃO DE EMPRESA PARA FORNECIMENTO, SOB DEMANDA, PARA EXECUTAR OS SERVIÇOS DE MANUTENÇÃO PREDIAL CORRETIVA E PREVENTIVA NO PERÍODO DE 12 (DOZE) MESES</t>
  </si>
  <si>
    <t>CONTRATAÇÃO DE EMPRESA ESPECIALIZADA EM PRODUÇÃO DE VÍDEOS INSTITUCIONAIS</t>
  </si>
  <si>
    <t>CONTRATAÇÃO DE EMPRESA PRESTADORA DE SERVIÇOS DE SEGURANÇA E MEDICINA DO TRABALHO</t>
  </si>
  <si>
    <t>JOSE NERI PEREIRA - O ZEZINHO</t>
  </si>
  <si>
    <t>EMPORIO PAES E DOCES LTDA</t>
  </si>
  <si>
    <t>A.F.B DA SILVA E COMPANHIA LTDA</t>
  </si>
  <si>
    <t>PANIFICADORA E LANCHONETE PÃO CRISTAL</t>
  </si>
  <si>
    <t>JOÃO PAULO SOARES TESTA EIRELI</t>
  </si>
  <si>
    <t>CONTRATAÇÃO DE EMPRESAS PARA FORNECIMENTO DE LANCHES / SANDUÍCHES PELO PERÍODO DE 12 MESES - UNIDADES DO INTERIOR - HEMORREDE</t>
  </si>
  <si>
    <t>FRUTT CENTER DISTRIBUIDORA DE POLPAS DE FRUTAS E FRIOS EIRELI</t>
  </si>
  <si>
    <t>CONTRATAÇÃO DE EMPRESA ESPECIALIZADA PARA REALIZAR A REFORMA E ADEQUAÇÃO DO HEMOCENTRO COORDENADOR DE GOIÂNIA - HEMORREDE ESTADUAL DE GOIÁS</t>
  </si>
  <si>
    <t>CONTRATAÇÃO DE EMPRESAS PARA FORNECIMENTO DE SUCOS, BOLACHAS E DOCES PARA COMPOSIÇÃO DOS LANCHES DOS DOADORES PELO PERÍODO DE 12 MESES - HEMOCENTRO COORDENADOR E UNIDADES DO INTERIOR - HEMORREDE</t>
  </si>
  <si>
    <t>LILIAN FABIANA FRANÇA LEONEL</t>
  </si>
  <si>
    <t>TEC PRINT COPIADORA E INFORMATICA LTDA</t>
  </si>
  <si>
    <t>CONTRATAÇÃO DOS SERVIÇOS DE TELEFONIA FIXA POR 12 MESES – HEMORREDE DE GOIÁS</t>
  </si>
  <si>
    <t>CONTRATAÇÃO DE EMPRESA PARA LOCAÇÃO DE IMPRESSORAS POR 12 MESES - HEMORREDE GOIÁS</t>
  </si>
  <si>
    <t>DESPRAG DEDETIZADORA LTDA</t>
  </si>
  <si>
    <t>CONTRATAÇÃO DE EMPRESA ESPECIALIZADA EM PUBLICAÇÕES DIVERSAS PELO PERÍODO DE 12 (DOZE) MESES - HEMORREDE DE GOIÁS</t>
  </si>
  <si>
    <t>CLIMEST – MEDICINA E SEGURANÇA DO TRABALHO LTDA - EPP</t>
  </si>
  <si>
    <t>CONTRATAÇAO DE EMPRESA ESPECIALIZADA EM SERVIÇOS DE MEDICINA DO TRABALHO POR 12 MESES (HEMOCENTRO COORDENADOR) - HEMORREDE DE GOIAS</t>
  </si>
  <si>
    <t>CONTRATAÇÃO DE EMPRESA ESPECIALIZADA PARA FORNECIMENTO DE VALE TRANSPORTE PELO PERÍODO DE 12 (DOZE) MESES (HEMOCENTRO COORDENADOR E REGIONAIS) - HEMORREDE DE GOIÁS</t>
  </si>
  <si>
    <t>AQUISIÇAO DE FITA PARA GLICOSIMETRO -(HEMOCENTRO COOREDENADOR)HEMORREDE DE GOIAS</t>
  </si>
  <si>
    <t>KASSIO MOREIRA DE PAIVA</t>
  </si>
  <si>
    <t>CONTRATAÇÃO DE EMPRESA ESPECIALIZADA EM PRESTAÇÃO DE EQUIPAMENTOS DE AR CONDICIONADO (HEMOCENTRO COORDENADOR E REGIONAIS) - HEMORREDE DE GOIAS</t>
  </si>
  <si>
    <t>CINCO - CONFIANÇA INDÚSTRIA E COMÉRCIO LTDA</t>
  </si>
  <si>
    <t>CONTRATAÇAO DE EMPRESA ESPECIALIZADA EM FORNECIMENTO DE INSUMOS PARA TRANSFUSÃO (HEMOCENTRO COORDENADOR E REGIONAIS) - HEMORREDE DE GOIAS</t>
  </si>
  <si>
    <t>FUJICOM COMÉRCIO DE MATERIAIS HOSPITALARES E IMPORTAÇÃO LTDA</t>
  </si>
  <si>
    <t>AQUISIÇAO DE BOLSA PARA COLETA DE SANGUE PELO PERIODO DE 12(DOZE) MESES - HEMORREDE DE GOIAS</t>
  </si>
  <si>
    <t>PMH PRODUTOS MÉDICOS HOSPITALARES LTDA</t>
  </si>
  <si>
    <t>PROGRAMA NACIONAL DE CONTROLE DE QUALIDADE LTDA</t>
  </si>
  <si>
    <t>PRIMECON</t>
  </si>
  <si>
    <t>TESLA INSTALAÇÕES E MANUTENÇÕES INDUSTRIAIS LTDA</t>
  </si>
  <si>
    <t>CPNJ CONTRATOS</t>
  </si>
  <si>
    <t>CONSULCAMP AUDITORIA E ASSESSORIA LTDA</t>
  </si>
  <si>
    <t>10.280.768/0002-09</t>
  </si>
  <si>
    <t>CHAVEIRO BOUGAINVILLE LTDA ME</t>
  </si>
  <si>
    <t>05.444.743/0001-74</t>
  </si>
  <si>
    <t>11.256.903/0001-54</t>
  </si>
  <si>
    <t>15.121.210/0001-05</t>
  </si>
  <si>
    <t>05.075.964/0001-12</t>
  </si>
  <si>
    <t>49.601.107/0001-84</t>
  </si>
  <si>
    <t>03.813.499/0001-44</t>
  </si>
  <si>
    <t>02.323.120/0002 - 36</t>
  </si>
  <si>
    <t>07.945.776/0001-23</t>
  </si>
  <si>
    <t>12.290.560/0001-07</t>
  </si>
  <si>
    <t>48.622.567/0002-07</t>
  </si>
  <si>
    <t>11.032.188/0001-76</t>
  </si>
  <si>
    <t>06.219.148/0001-06</t>
  </si>
  <si>
    <t>06.273.582/0001-66</t>
  </si>
  <si>
    <t>METROBRAS – METROLOGIA DAS RADIAÇÕES IONIZANTES LTDA</t>
  </si>
  <si>
    <t>07.041.060/0001-00</t>
  </si>
  <si>
    <t>58.921.792/0001-17</t>
  </si>
  <si>
    <t>277/2020</t>
  </si>
  <si>
    <t>18.222.633/0001-00</t>
  </si>
  <si>
    <t>INTERATIVA-DEDETIZACAO, HIGIENIZACAO E CONSERVACAO LTDA</t>
  </si>
  <si>
    <t>3DB</t>
  </si>
  <si>
    <t>257/2020</t>
  </si>
  <si>
    <t>249/2020</t>
  </si>
  <si>
    <t xml:space="preserve">CONTRATAÇÃO DE EMPRESA ESPECIALIZADA EM PRESTAÇÃO DE SERVIÇOS DE LIMPEZA E CONSERVAÇÃO PREDIAL, </t>
  </si>
  <si>
    <t>CONTRATAÇAO DE EMPRESA ESPECIALIZADA EM GESTAO DE BANCOS DE DADOS ORACLE - HEMORREDE DE GOIÁS</t>
  </si>
  <si>
    <t>05.058.935/0001-42</t>
  </si>
  <si>
    <t>15.025.494/0001-36</t>
  </si>
  <si>
    <t>TIAGO ROSA SUCUPIRA</t>
  </si>
  <si>
    <t>CONTRATAÇAO DE EMPRESA PARA PRESTAR OS SERVIÇOS DE LAVAGEM E HIGIENIZAÇAO DE VEICULOS PELO PERIODO DE 12 MESES - HEMORREDE DE GOIAS</t>
  </si>
  <si>
    <t>287/2020</t>
  </si>
  <si>
    <t>14.937.822/0001 – 08</t>
  </si>
  <si>
    <t>FORTALEZA COMÉRCIO DE EMBALAGENS LTDA</t>
  </si>
  <si>
    <t>TRÊS BARRAS ALIMENTOS LTDA</t>
  </si>
  <si>
    <t>AQUISIÇÃO DE DOCE E SUCO DE FRUTA DE CAIXINHA - HEMORREDE DE GOIÁS</t>
  </si>
  <si>
    <t>300/2020</t>
  </si>
  <si>
    <t>301/2020</t>
  </si>
  <si>
    <t>10.945.007/0001-30</t>
  </si>
  <si>
    <t>02.537.710/0001-80</t>
  </si>
  <si>
    <t>1/3</t>
  </si>
  <si>
    <t>309/2020</t>
  </si>
  <si>
    <t>310/2020</t>
  </si>
  <si>
    <t>317/2020</t>
  </si>
  <si>
    <t>336/2020</t>
  </si>
  <si>
    <t>346/2020</t>
  </si>
  <si>
    <t>350/2020</t>
  </si>
  <si>
    <t>PRÓ-VIDA TMO SERVIÇOS MÉDICOS LTDA</t>
  </si>
  <si>
    <t>T.A LUIZ ELETRONICA EIRELI (FONTE TELECON)</t>
  </si>
  <si>
    <t>18.290.220/0001-62</t>
  </si>
  <si>
    <t>08.101.361/0001-36</t>
  </si>
  <si>
    <t>02.955.015/0001-39</t>
  </si>
  <si>
    <t>18.152.528/0002-22</t>
  </si>
  <si>
    <t>01.836.288/0001-00</t>
  </si>
  <si>
    <t>CONTRATAÇÃO DE EMPRESA ESPECIALIZADA NA REALIZAÇÃO DE SERVIÇOS MEDICOS NAS AREAS DE HEMATOLOGIA/HEMOTERAPIA - HEMORREDE GOIÁS</t>
  </si>
  <si>
    <t>CONTRATAÇAO DE EMPRESA ESPECIALIZADA EM INTERLIGAÇÃO ENTRE UNIDADES ATRAVÉS DE FIBRA ÓTICA -HEMORREDE -GAS</t>
  </si>
  <si>
    <t>34.409.656/0001-84</t>
  </si>
  <si>
    <t>35.067.469/0001-22</t>
  </si>
  <si>
    <t>03.063.405/0001-67</t>
  </si>
  <si>
    <t>76.535.764/0001-43</t>
  </si>
  <si>
    <t>353/2020</t>
  </si>
  <si>
    <t>354/2020</t>
  </si>
  <si>
    <t>355/2020</t>
  </si>
  <si>
    <t>356/2020</t>
  </si>
  <si>
    <t>357/2020</t>
  </si>
  <si>
    <t>358/2020</t>
  </si>
  <si>
    <t>359/2020</t>
  </si>
  <si>
    <t>360/2020</t>
  </si>
  <si>
    <t>370/2020</t>
  </si>
  <si>
    <t>411/2020</t>
  </si>
  <si>
    <t xml:space="preserve">CONTRATAÇAO DE EMPRESA ESPECIALIZADA NA PRESTAÇAO DE TELEFONIA FIXA NA MODALIDADE DDR (FIXA DIGITAL) - HEMORREDE DE GOIAS </t>
  </si>
  <si>
    <t>ERLANE LUIZ DOS SANTOS 78049997200</t>
  </si>
  <si>
    <t>PRIME CONSULTORIA E ASSESSORIA EMPRESARIAL LTDA</t>
  </si>
  <si>
    <t>AUTO VIAÇÃO JATAÍ LTDA</t>
  </si>
  <si>
    <t>CELG DISTRIBUIÇÃO S.A - ENEL DISTRIBUIÇÃO DE GOIÁS</t>
  </si>
  <si>
    <t>GOIÂNIA VIAGENS E TURISMO LTDA-ME</t>
  </si>
  <si>
    <t>ECOSENSE CONSTRUÇÕES, LOGISTICA E GESTAO AMBIENTAL EIRELI</t>
  </si>
  <si>
    <t>36.143.267/0001-85</t>
  </si>
  <si>
    <t>23.736.504/0001-70</t>
  </si>
  <si>
    <t>02.623.740/0001-00</t>
  </si>
  <si>
    <t>12.803.000/0001-09</t>
  </si>
  <si>
    <t>07.195.366/0001-02</t>
  </si>
  <si>
    <t>22.629.924/0001-94</t>
  </si>
  <si>
    <t>07.916.614/0001-67</t>
  </si>
  <si>
    <t>05.340.639/0001-30</t>
  </si>
  <si>
    <t>02.443.646.0001/79</t>
  </si>
  <si>
    <t>01.536.754/0001-23</t>
  </si>
  <si>
    <t>03.883.919/0001-69</t>
  </si>
  <si>
    <t>01.543.032/0001-04</t>
  </si>
  <si>
    <t>26.927.855/0001-56</t>
  </si>
  <si>
    <t>21.876.089/0001-24</t>
  </si>
  <si>
    <t>10.636.142/0001-01</t>
  </si>
  <si>
    <t>361/2020</t>
  </si>
  <si>
    <t>371/2020</t>
  </si>
  <si>
    <t>372/2020</t>
  </si>
  <si>
    <t>373/2020</t>
  </si>
  <si>
    <t>374/2020</t>
  </si>
  <si>
    <t>375/2020</t>
  </si>
  <si>
    <t>377/2020</t>
  </si>
  <si>
    <t>381/2020</t>
  </si>
  <si>
    <t>387/2020</t>
  </si>
  <si>
    <t>393/2020</t>
  </si>
  <si>
    <t>413/2020</t>
  </si>
  <si>
    <t>425/2020</t>
  </si>
  <si>
    <t>434/2020</t>
  </si>
  <si>
    <t>443/2020</t>
  </si>
  <si>
    <t>444/2020</t>
  </si>
  <si>
    <t>447/2020</t>
  </si>
  <si>
    <t>546/2020</t>
  </si>
  <si>
    <t>552/2020</t>
  </si>
  <si>
    <t>CONTRATAÇÃO DE SERVIÇO DE GERENCIAMENTO ELETRÔNICO E CONTROLE DE ABASTECIMENTO DE COMBUSTÍVEIS PELO PERIODO DE 12 (DOZE) MESES - HEMORREDE GOIAS</t>
  </si>
  <si>
    <t>CONTRATAÇÃO DE EMPRESA ESPECIALIZADA EM FORNCEDIMENTO DE ENERGIA ELÉTRICA PELO PERÍODO DE 12 (DOZE) MESES  (RIO VERDE)</t>
  </si>
  <si>
    <t>CONTRATAÇÃO DE EMPRESA ESPECIALIZADA EM FORNCEDIMENTO DE ENERGIA ELÉTRICA PELO PERÍODO DE 12 (DOZE) MESES  (GOIÂNIA)</t>
  </si>
  <si>
    <t>CONTRATAÇÃO DE EMPRESA PARA RESERVAS, MARCAÇÃO, REMARCAÇÃO E FORNECIMENTO DE PASSAGENS AÉREAS E TERRESTRES NACIONAIS, HOSPEDAGENS, LOCAÇÃO DE ESPAÇO FÍSICO PARA EVENTOS, TRANSLADO-HEMORREDE DE GOIÁS</t>
  </si>
  <si>
    <t xml:space="preserve">CONTRATAÇÃO DE EMPRESA ESPECIALIZADA EM SERVIÇO DE COLETA, TRANSPORTE, TRATAMENTO E DESTINÇÃO FINAL DE RESÍDUOS - HEMORREDE GOIÁS </t>
  </si>
  <si>
    <t>AQUISIÇÃO DE CENTRAL TELEFÔNICA - HEMOCENTRO COORDENADOR</t>
  </si>
  <si>
    <t xml:space="preserve">CONTRATAÇÃO DE EMPRESAS PARA FORNECIMENTO DE LANCHES / SANDUÍCHES PELO PERÍODO DE 12 MESES - UNIDADES DO INTERIOR - HEMORREDE DE GOIAS </t>
  </si>
  <si>
    <t xml:space="preserve">CONTRATAÇAO DE EMPRESA ESPECIALIZADA EM FORNECIMENTO E INSTALAÇAO DE PELICULA INSULFILME PELO PERIODO DE 12 (DOZE) MESES (HEMORREDE COORDENADOR) - HEMORREDE DE GOIAS </t>
  </si>
  <si>
    <t xml:space="preserve">LOCAÇAO DE EQUIPAMENTO DE CONEXÃO ESTÉRIL (COMPODOCK) POR 12 (DOZE) MESES - HEMORREDE DE GOIAS </t>
  </si>
  <si>
    <t>HOSPFAR INDUSTRIA E COMERCIO DE PRODUTOS HOSPITALARES S/A</t>
  </si>
  <si>
    <t>ERICOOM TELECOMUNICAÇÕES LTDA - ERICOM</t>
  </si>
  <si>
    <t>SANTO PANE PADARIA E CONFEITARIA LTDA</t>
  </si>
  <si>
    <t>PSC NOTTO PANIFICADORA ME</t>
  </si>
  <si>
    <t>GARFILM INSULFIM CAPACHOS LTDA</t>
  </si>
  <si>
    <t>FRESESNIUS HEMOCARE BRASIL LTDA</t>
  </si>
  <si>
    <t>LABORATORIO MORALES LTDA</t>
  </si>
  <si>
    <t>26.921.908/0001-21</t>
  </si>
  <si>
    <t>24.824.187/0001-06</t>
  </si>
  <si>
    <t>09.428.056/0001-16</t>
  </si>
  <si>
    <t>04.778.125/0001-06</t>
  </si>
  <si>
    <t>05.934.885/0003-81</t>
  </si>
  <si>
    <t>00.740.696/0001-92</t>
  </si>
  <si>
    <t>554/2020</t>
  </si>
  <si>
    <t>555/2020</t>
  </si>
  <si>
    <t>557/2020</t>
  </si>
  <si>
    <t>558/2020</t>
  </si>
  <si>
    <t>560/2020</t>
  </si>
  <si>
    <t>561/2020</t>
  </si>
  <si>
    <t>563/2020</t>
  </si>
  <si>
    <t>571/2020</t>
  </si>
  <si>
    <t>1/1</t>
  </si>
  <si>
    <t>GENTE SEGURADORA AS</t>
  </si>
  <si>
    <t>S.J CANEDO COMUNICAÇÃO VISUAL EIRELI</t>
  </si>
  <si>
    <t>90.180.605/0001-02</t>
  </si>
  <si>
    <t>012/2021</t>
  </si>
  <si>
    <t>CONTRATAÇAO DE SEGURADORA PARA A PRESTAÇAO DE SERVIÇOS DE SEGURO DE VIDA EM GRUPO E ASSISTENCIA FUNERAL PELO PERIODO DE 12 (DOZE) MESES - (REGIONAIS) - HEMORREDE DE GOIAS</t>
  </si>
  <si>
    <t>013/2021</t>
  </si>
  <si>
    <t>CONTRATAÇAO DE SEGURADORA PARA A PRESTAÇAO DE SERVIÇOS DE SEGURO DE VIDA EM GRUPO E ASSISTENCIA FUNERAL PELO PERIODO DE 12 (DOZE) MESES - (HEMOCENTRO COORDENADOR) - HEMORREDE DE GOIAS</t>
  </si>
  <si>
    <t>05.958.742/0001-48</t>
  </si>
  <si>
    <t>014/2021</t>
  </si>
  <si>
    <t>1/9</t>
  </si>
  <si>
    <t>015/2021</t>
  </si>
  <si>
    <t>13.703.363/0001-35</t>
  </si>
  <si>
    <t>019/2021</t>
  </si>
  <si>
    <t>CONTRATAÇAO DE EMPRESA ESPECIALIZADA PARA REALIZAR A CONFECÇAO/FORNECIMENTO DE ADESIVOS E PLACAS PELO PERIODO DE 12(DOZE) MESES</t>
  </si>
  <si>
    <t>17.438.084/0001 - 42</t>
  </si>
  <si>
    <t>027/2021</t>
  </si>
  <si>
    <t>MUNDO DIGITAL PRESTAÇÃO DE SERVIÇOS EM CERTIFICAÇÃO DIGITAL, CONSULTORIA E DESENVOLVIMENTO DE SISTEMAS LTDA</t>
  </si>
  <si>
    <t>MV SISTEMAS LTDA</t>
  </si>
  <si>
    <t>NOXTEC SERVIÇOS LTDA</t>
  </si>
  <si>
    <t>CONTRATAÇÃO DE SOLUÇÃO DE GESTÃO HOSPITALAR VISANDO ATENDER AO DISPOSTO NA PORTARIA 1046/2019 - SES / GO (HGG / HEMORREDE)</t>
  </si>
  <si>
    <t>32.650.036/0001-07</t>
  </si>
  <si>
    <t>91.879.544/0001-20</t>
  </si>
  <si>
    <t>21.388.231/0001-94</t>
  </si>
  <si>
    <t>002/2021</t>
  </si>
  <si>
    <t>003/2021</t>
  </si>
  <si>
    <t>004/2021</t>
  </si>
  <si>
    <t>026/2021</t>
  </si>
  <si>
    <t>CARTORIO DO QUARTO REGISTRO CIVIL E TABELIONATO DE NOTAS DE GOIANIA</t>
  </si>
  <si>
    <t>16.619.734/0001-47</t>
  </si>
  <si>
    <t>056/2021</t>
  </si>
  <si>
    <t xml:space="preserve">CONTRATAÇAO DE SERVIÇOS CARTORIAIS - HEMORREDE DE GOIAS </t>
  </si>
  <si>
    <t>FUJICOM COMERCIO DE MATERIAIS HOSPITALARES E IMPORTAÇÃO LTDA</t>
  </si>
  <si>
    <t>071/2021</t>
  </si>
  <si>
    <t>02.323.120/0002-36</t>
  </si>
  <si>
    <t>EMPRESA BRASILEIRA DE CORREIOS E TELEGRÁFOS</t>
  </si>
  <si>
    <t>PRIMECON CONSTRUTORA LTDA - EPP</t>
  </si>
  <si>
    <t>SERVIÇOS DE POSTAGENS DE CORRESPONDÊNCIAS</t>
  </si>
  <si>
    <t xml:space="preserve">CONTRATAÇÃO DE EMPRESA ESPECIALIZADA PARA REALIZAR A REFORMA E ADEQUAÇÃO DO HEMOCENTRO COORDENADOR DE GOIÂNIA - HEMORREDE ESTADUAL DE GOIÁS </t>
  </si>
  <si>
    <t>080/2021</t>
  </si>
  <si>
    <t>083/2021</t>
  </si>
  <si>
    <t>34.028.316/0001-03</t>
  </si>
  <si>
    <t>1/2</t>
  </si>
  <si>
    <t>028/2021</t>
  </si>
  <si>
    <t>GENETICA COMERCIO, IMPORTAÇÃO E EXPORTAÇÃO EIRELI</t>
  </si>
  <si>
    <t>00.596.529/0001-10</t>
  </si>
  <si>
    <t>046/2021</t>
  </si>
  <si>
    <t>AQUISIÇAO DE INSUMOS PARA HEMOSTASIA POR UM PERIODO DE 12(DOZE) MESES - HEMORREDE DE GOIAS</t>
  </si>
  <si>
    <t>DIAMED LATINO AMÉRICA AS</t>
  </si>
  <si>
    <t>71.015.853/0001-45</t>
  </si>
  <si>
    <t>100/2021</t>
  </si>
  <si>
    <t>CONTRATAÇAO DE EMPRESA ESPECIALIZADA PARA O FORNECIMENTO DE CARTAO COM MICROTUBOS PARA IMUNOHEMATOLOGIA DO DOADOR E RECEPTOR -HEMORREDE DE GOIAS</t>
  </si>
  <si>
    <t>SIMPLYFIX SISTEMAS DE IDENTIFICAÇÃO VISUAL LTDA</t>
  </si>
  <si>
    <t>02.341.599/0001-52</t>
  </si>
  <si>
    <t>105/2021</t>
  </si>
  <si>
    <t>CONTRATAÇÃO DE EMPRESA PARA CONFECÇÃO DE IMPRESSOS E BANNERS POR 12 MESES - HEMORREDE GOIÁS</t>
  </si>
  <si>
    <t xml:space="preserve">CEI COMÉRCIO EXPORTAÇÃO E IMPORTAÇÃO DE MATERIAIS MÉDICOS LTDA </t>
  </si>
  <si>
    <t>40.175.705/0001-64</t>
  </si>
  <si>
    <t>136/2021</t>
  </si>
  <si>
    <t xml:space="preserve">CONTRATAÇÃO DE EMPRESA FORNECEDORA DE INSUMOS DO TIPO FITA INDICADORA DE IRRADIAÇÃO - HEMORREDE DE GOIAS </t>
  </si>
  <si>
    <t>OI S.A</t>
  </si>
  <si>
    <t>138/2021</t>
  </si>
  <si>
    <t xml:space="preserve">CONTRATAÇAO DE EMPRESA ESPECIALIZADA PARA FORNECIMENTO DE SERVIÇO 0800 AFIM DE ATENDER A DEMANDA DE AGENDAMENTO DE COLETAS DE PACIENTES PARA DOAÇÃO DE SANGUE - HEMORREDE DE GOIAS </t>
  </si>
  <si>
    <t>SAUDE INSTITUTO DE ANALISES CLINICAS LTDA</t>
  </si>
  <si>
    <t>00.325.276/0001-40</t>
  </si>
  <si>
    <t>141/2021</t>
  </si>
  <si>
    <t>CONTRATAÇÃO DOS SERVIÇOS LABORATORIAIS PARA CONTROLE DE AMOSTRAS DE SANGUE POR 12 MESES - SERVIÇOS LABORATORIAIS EM ANÁLISES CLÍNICAS (HEMOCENTRO COORDENADOR E REGIONAIS) - HEMORREDE GOIAS</t>
  </si>
  <si>
    <t>142/2021</t>
  </si>
  <si>
    <t>CONTRATAÇÃO DE EMPRESA ESPECIALIZADA EM LINK DE DADOS - HEMORREDE DE GOIAS</t>
  </si>
  <si>
    <t>BR GAAP CORPORATION TECNOLOGIA DA INFORMAÇÃO LTDA</t>
  </si>
  <si>
    <t>16.106.178/0001-51</t>
  </si>
  <si>
    <t>073/2021</t>
  </si>
  <si>
    <t>AQUISIÇÃO DE LICENÇA DE USO DE SOFTWARE PARA SISTEMA DE PRESTAÇÃO DE CONTAS ECON. FINANCEIRO - HEMORREDE GOIÁS</t>
  </si>
  <si>
    <t>111/2021</t>
  </si>
  <si>
    <t>STERIFORT - SERVIÇO DE ESTERILIZAÇÃO GOIÂNIA LTDA</t>
  </si>
  <si>
    <t>10.900.635/0001-07</t>
  </si>
  <si>
    <t>CONTRATAÇÃO DOS SERVIÇOS ESPECIALIZADOS DE ESTERILIZAÇÃO DE MATERIAIS POR 12 MESES – HEMOCENTRO COORDENADOR</t>
  </si>
  <si>
    <t>118/2021</t>
  </si>
  <si>
    <t>FC ALIMENTOS EIRELI - PM PÃES</t>
  </si>
  <si>
    <t xml:space="preserve">CONTRATAÇÃO DE EMPRESA PARA FORNECIMENTO DE LANCHES E REFEIÇÕES POR 12 MESES – HEMOCENTRO COORDENADOR/GOIÂNIA </t>
  </si>
  <si>
    <t>121/2021</t>
  </si>
  <si>
    <t>AGÊNCIA BRASIL CENTRAL - ABC</t>
  </si>
  <si>
    <t>129/2021</t>
  </si>
  <si>
    <t>CONTRATAÇÃO DE JORNAL DE GRANDE CIRCULAÇÃO PARA PUBLICAÇÕES DE ATOS OFICIAIS DO IDTECH - HEMORREDE DE GOIAS</t>
  </si>
  <si>
    <t>03.520.902/0001-47</t>
  </si>
  <si>
    <t>SUPERI TELECOM - ME</t>
  </si>
  <si>
    <t>143/2021</t>
  </si>
  <si>
    <t>10.455.504/0001-93</t>
  </si>
  <si>
    <t>146/2021</t>
  </si>
  <si>
    <t>00.604.122/0001-97</t>
  </si>
  <si>
    <t xml:space="preserve">  CONTRATAÇÃO DE EMPRESA ESPECIALIZADA EM FORNECIMENTO DE VALE ALIMENTAÇAO E REFEIÇAO POR 12 (DOZE) MESES - HEMORREDE DE GOIAS E HOSPITAL ESTADUAL GERAL DE GOIANIA -DR. ALBERTO RASSI - HGG</t>
  </si>
  <si>
    <t>147/2021</t>
  </si>
  <si>
    <t>165/2021</t>
  </si>
  <si>
    <t xml:space="preserve">CONTRATAÇÃO DOS SERVIÇOS LABORATORIAIS PARA CONTROLE DE AMOSTRAS DE SANGUE POR 12 MESES - CONTROLE DE QUALIDADE EXTERNO (HEMOCENTRO COORDENADOR E REGIONAIS) - HEMORREDE GOIAS </t>
  </si>
  <si>
    <t xml:space="preserve">CONTRATAÇAO DE EMPRESA PARA FORNECIMENTO DE REAGENTE PARA HEMOGRAMA PELO PERIODO DE 12 (DOZE ) MESES - HEMORREDE DE GOIAS </t>
  </si>
  <si>
    <t>73.302.879/0001-08</t>
  </si>
  <si>
    <t>185/2021</t>
  </si>
  <si>
    <t xml:space="preserve">CONTRATAÇAO DE EMPRESA ESPECIALIZADA EM TESTES PARA DETERMINAR DOSAGEM DE HEMOGLOBINA E ANALISE DE PULSAÇAO POR METODOLOGIA NAO-INVASIVA-HEMORREDE DE GOIAS </t>
  </si>
  <si>
    <t>INTERATIVA FACILITIES LTDA</t>
  </si>
  <si>
    <t>CENTRO OESTE VIGILÂNCIA E SEGURANÇA EIRELI</t>
  </si>
  <si>
    <t>190/2021</t>
  </si>
  <si>
    <t>191/2021</t>
  </si>
  <si>
    <t xml:space="preserve">CONTRATAÇÃO DOS SERVIÇOS DE VIGILÂNCIA / SEGURANÇA PATRIMONIAL POR 12 MESES – HEMORREDE DE GOIÁS - VOLUME III </t>
  </si>
  <si>
    <t>04.701.639/0001-55</t>
  </si>
  <si>
    <t>GILVAN DA SILVA SANTOS 02035181100</t>
  </si>
  <si>
    <t>17.296.622/0001-01</t>
  </si>
  <si>
    <t>153/2021</t>
  </si>
  <si>
    <t xml:space="preserve">CONTRATAÇAO DE SERVIÇOS DE CHAVEIRO POR 12 MESES - HEMORREDE GOIÁS </t>
  </si>
  <si>
    <t>133/2021</t>
  </si>
  <si>
    <t xml:space="preserve">CONTRATAÇÃO DE EMPRESA FORNECEDORA DE INSUMOS DO TIPO FILTROS PARA LEUCORREDUÇÃO DE CONCENTRADO DE HEMACIAS - HEMORREDE GOIÁS </t>
  </si>
  <si>
    <t>134/2021</t>
  </si>
  <si>
    <t>A J M S ESTRUTURAS E EVENTOS EIRELI</t>
  </si>
  <si>
    <t>31.039.707/0001-35</t>
  </si>
  <si>
    <t>222/2021</t>
  </si>
  <si>
    <t xml:space="preserve">CONTRATAÇAO DE EMPRESA ESPECIALIZADA EM LOCAÇAO DE TENDAS PIRAMIDAIS POR 12 MESES- HEMORREDE DE GOIAS </t>
  </si>
  <si>
    <t xml:space="preserve">FC ALIMENTOS EIRELI </t>
  </si>
  <si>
    <t>230/2021</t>
  </si>
  <si>
    <t xml:space="preserve">CONTRATAÇAO DE EMPRESA ESPECIALIZADA EM FORNECIMENTO DE REFEIÇAO PELO PERIODO DE 12 (DOZE) MESES - HEMORREDE DE GOIAS </t>
  </si>
  <si>
    <t>26.932.681/0001-10</t>
  </si>
  <si>
    <t>BOB EXPRESS ENCOMENDAS URGENTES  LTDA</t>
  </si>
  <si>
    <t>034/2021</t>
  </si>
  <si>
    <t>CONTRATAÇÃO DE EMPRESA ESPECIALIZADA EM LOCAÇAO DE VEICULOS AUTOMOTORES - HEMORREDE DE GOIA</t>
  </si>
  <si>
    <t>1/5</t>
  </si>
  <si>
    <t>REPBOTE COMÉRCIO E SERVIÇOS LTDA</t>
  </si>
  <si>
    <t>231/2021</t>
  </si>
  <si>
    <t xml:space="preserve">CONTRATAÇAO DE EMPRESA ESPECIALIZADA EM MANUTENÇAO PREVENTIVA E CORRETIVA EM GRUPO GERADORES POR 12 MESES – UNIDADES DO INTERIOR - HEMORREDE DE GOIAS </t>
  </si>
  <si>
    <t>A IDEIAL EXTINTORES EIRELI</t>
  </si>
  <si>
    <t>31.343.786/0001-73</t>
  </si>
  <si>
    <t>238/2021</t>
  </si>
  <si>
    <t xml:space="preserve">CONTRATAÇÃO DE EMPRESA ESPECIALIZADA NA MANUTENÇÃO/RECARGA E AQUISIÇAO DE EXTINTORES DE INCÊNDIO PELO PERIODO DE 12(DOZE) MESES - HEMORREDE DE GOIAS </t>
  </si>
  <si>
    <t>246/2021</t>
  </si>
  <si>
    <t xml:space="preserve">CONTRATAÇAO DE EMPRESA EM SERVIÇO DE AUDITORIA CONTÁBIL PARA O EXERCÍCIO 2019 - PROJETOS TELECONSULTA, DESENVOLVIMENTO, HOSPITAL ALBERTO RASSI - HGG, HEMORREDE DE GOIAS E CASE ANÁPOLIS </t>
  </si>
  <si>
    <t>FONSECA MARTINS COMÉRCIO</t>
  </si>
  <si>
    <t>00.961.053/0001-79</t>
  </si>
  <si>
    <t>115/2021</t>
  </si>
  <si>
    <t xml:space="preserve">CONTRATAÇÃO DE EMPRESA PARA O FORNECIMENTO DE ÁGUA MINERAL POR 12 MESES - HEMORREDE GOIÁS </t>
  </si>
  <si>
    <t>29/02/2021</t>
  </si>
  <si>
    <t>IBUR NEGOCIOS E SERVIÇOS EIRELI</t>
  </si>
  <si>
    <t>RS PRODUTOS E SERVIÇOS EIRELI</t>
  </si>
  <si>
    <t>240/2021</t>
  </si>
  <si>
    <t>241/2021</t>
  </si>
  <si>
    <t xml:space="preserve">CONTRATAÇAO DE EMPRESA ESPECIALIZADA EM MANUTENÇAO PREVENTIVA E CORRETIVA DE IRRADIADOR DE HEMOCOMPONENTES - HEMORREDE DE GOIAS </t>
  </si>
  <si>
    <t xml:space="preserve">CONTRATAÇÃO DE EMPRESA PARA LOCAÇÃO DE VEÍCULOS POR 12 MESES - HEMORREDE GOIÁS </t>
  </si>
  <si>
    <t>RIBEIRO &amp; ARROYO LTDA (TERMOSUL AR CONDICIONADO E REFRIGERAÇÃO)</t>
  </si>
  <si>
    <t>26.326.221/0001-48</t>
  </si>
  <si>
    <t>SITIO BAMBU AGROECOLOGIA EIRELI</t>
  </si>
  <si>
    <t>21.227.445/0001-89</t>
  </si>
  <si>
    <t>269/2021</t>
  </si>
  <si>
    <t>270/2021</t>
  </si>
  <si>
    <t>274/2021</t>
  </si>
  <si>
    <t>276/2021</t>
  </si>
  <si>
    <t>CONTRATAÇÃO DE EMPRESA ESPECIALIZADA PARA LOCAÇÃO DE IMPRESSORAS E FORNECIMENTO DE INSUMOS E MANUTENÇÃO PELO PERIODO DE 12 (DOZE) MESES - HEMORREDE GOIÁS</t>
  </si>
  <si>
    <t xml:space="preserve">CONTRATAÇAO DE EMPRESA ESPECIALIZADA EM MANUTENÇAO PREVENTIVA E CORRETIVA DE AR CONDICIONADO - HEMORREDE DE GOIAS </t>
  </si>
  <si>
    <t>CONTRATAÇÃO DE EMPRESA ESPECIALIZADA EM PRESTAÇÃO DE SERVIÇOS PARA MANUTENÇÃO DE JARDIM PELO PERIODO DE 12 (DOZE) MESES - HEMOCENTRO COORDENADOR</t>
  </si>
  <si>
    <t xml:space="preserve">AQUISIÇÃO DE CARIMBOS - HEMORREDE DE GOIAS </t>
  </si>
  <si>
    <t>RESIDUO ZERO AMBIENTAL S/A</t>
  </si>
  <si>
    <t>PLANISA PLANEJAMENTO E ORGANIZAÇÃO DE INSTITUIÇÕES DE SAÚDE LTDA</t>
  </si>
  <si>
    <t>253/2021</t>
  </si>
  <si>
    <t>256/2021</t>
  </si>
  <si>
    <t>260/2021</t>
  </si>
  <si>
    <t>261/2021</t>
  </si>
  <si>
    <t>267/2021</t>
  </si>
  <si>
    <t>268/2021</t>
  </si>
  <si>
    <t xml:space="preserve">CONTRATAÇAO DE EMPRESA ESPECIALIZADA EM SERVIÇOS DE CONSULTORIA E ENGENHARIA ELETRICA - HEMORREDE DE GOIAS </t>
  </si>
  <si>
    <t xml:space="preserve">CONTRATAÇÃO DE EMPRESA PARA COLETA, TRATAMENTO E DISPOSIÇÃO FINAL DE RESIDUOS - HEMORREDE GOIAS </t>
  </si>
  <si>
    <t xml:space="preserve">CONTRATAÇAO DE EMPRES ESPECIALIZADA EM FORNECIMENTO DE LINK DE INTERNET PARA AS UNIDADES(RIO VERDE,CATALAO,JATAI,CERES E GOIANIA) PELO PERIODO DE 12 MESES - HEMORREDE DE GOIAS </t>
  </si>
  <si>
    <t xml:space="preserve">CONTRATAÇAO DE PRESTAÇAO DE SERVIÇOS ESPECIALIZADOS DE CONSULTORIA EM GESTAO DE CUSTOS - HEMOREEDE DE GOIAS </t>
  </si>
  <si>
    <t xml:space="preserve">CONTRATAÇÃO DOS SERVIÇOS DE DOSIMETRIA POR 12 MESES, LEVANTAMENTO RADIOMETRICO E MEMORIAL DESCRITIVO DE PROTEÇAO RADIOLOGICA - HEMORREDE DE GOIAS </t>
  </si>
  <si>
    <t xml:space="preserve">CONTRATAÇAO DE EMPRESA ESPECILIZADA EM FORNECIMENTO DE MATERIAIS DE EXPEDIENTE/SUPRIMENTOS PARA ESCRITÓRIO PELO PERIODO DE 12(DOZE) MESES DESTINADOS AS ATIVIDADES DO HEMOCENTRO COORDENADOR E HEMORREDE </t>
  </si>
  <si>
    <t>CONTRATAÇAO DE EMPRESA ESPECIALIZADA EM REFORMA E ADEQUAÇAO (CATALÃO E IPORA) - HEMORREDE DE GOIAS</t>
  </si>
  <si>
    <t xml:space="preserve">CONTRATAÇAO DE EMPRESA ESPECIALIZADA EM GESTAO DE BANCOS DE DADOS ORACLE - HEMORREDE DE GOIÁS </t>
  </si>
  <si>
    <t>CONTRATAÇAO DE EMPRESA ESPECIALIZADA EM CONFECÇAO/FORNECIMENTO DE IMPRESSOS PELO PERIODO DE 12 (DOZE) MESES - HEMORREDE DE GOIAS</t>
  </si>
  <si>
    <t>CONTRATAÇAO DE EMPRESA ESPECIALIZADA EM SERVIÇOS DE HIGIENIZAÇAO HOSPITALAR PELO PERIODO DE 12 (DOZE) MESES</t>
  </si>
  <si>
    <t>CONTRATAÇÃO DE EMPRESA ESPECIALIZADA EM SERVIÇO DE COLETA, TRANSPORTE, TRATAMENTO E DESTINÇÃO FINAL DE RESÍDUOS - HEMORREDE GOIÁS</t>
  </si>
  <si>
    <t>CONTRATAÇÃO DE EMPRESA ESPECIALIZADA EM LOCAÇÃO DE VEÍCULOS AUTOMOTORES – HEMORREDE DE GOIÁS</t>
  </si>
  <si>
    <t>CONTRATAÇÃO DE EMPRESA DE ENGENHARIA QUALIFICADA E CAPACITADA, PARA FORNECER SOB DEMANDA, MÃO-DE-OBRA ESPECIALIZADA, MATERIAIS, FERRAMENTAS, EQUIPAMENTOS PARA EXECUTAR OS SERVIÇOS DE MANUTENÇÃO PREDIAL PREVENTIVA, CORRETIVA E REMANEJAMENTO DE INSTALAÇÕES</t>
  </si>
  <si>
    <t>PAPELARIA TRIBUTÁRIA LTDA</t>
  </si>
  <si>
    <t>00.905.760/0003–00</t>
  </si>
  <si>
    <t>SUPRA ENGENHARIA E SOLUÇÕES LTDA</t>
  </si>
  <si>
    <t>33.551.918/0001-88</t>
  </si>
  <si>
    <t>3DB CONSULTORIA LTDA</t>
  </si>
  <si>
    <t>MW10 COMÉRCIO E SERVIÇOS LTDA</t>
  </si>
  <si>
    <t>31.280.889/0001-31</t>
  </si>
  <si>
    <t>INTERATIVA DEDETIZAÇÃO, HIGIENIZAÇÃO E CONSERVAÇÃO LTDA</t>
  </si>
  <si>
    <t xml:space="preserve">REOBOTE COMÉRCIO E SERVIÇOS LTDA </t>
  </si>
  <si>
    <t>BOB EXPRESS ENCOMENDAS URGENTES EIRELI</t>
  </si>
  <si>
    <t>280/2021</t>
  </si>
  <si>
    <t>284/2021</t>
  </si>
  <si>
    <t>291/2021</t>
  </si>
  <si>
    <t>302/2021</t>
  </si>
  <si>
    <t>308/2021</t>
  </si>
  <si>
    <t>309/2021</t>
  </si>
  <si>
    <t>310/2021</t>
  </si>
  <si>
    <t>314/2021</t>
  </si>
  <si>
    <t>316/2021</t>
  </si>
  <si>
    <t>1/18</t>
  </si>
  <si>
    <t>1/10</t>
  </si>
  <si>
    <t>Contratos em vigência no período Agosto/2021</t>
  </si>
  <si>
    <t>Contratos firmados no mês Agosto/2021</t>
  </si>
  <si>
    <t xml:space="preserve">Alexsandro Lima                                            Henrique Torres
   NUASI                                                           COSUPRI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</si>
</sst>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8A3EB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38A3E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66" fontId="4" fillId="2" borderId="0" xfId="1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 wrapText="1"/>
    </xf>
    <xf numFmtId="44" fontId="5" fillId="2" borderId="1" xfId="1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0" xfId="1" applyNumberFormat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44" fontId="5" fillId="0" borderId="0" xfId="0" applyNumberFormat="1" applyFont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8" fontId="2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/>
    </xf>
    <xf numFmtId="44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8" fontId="5" fillId="2" borderId="1" xfId="1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showGridLines="0" tabSelected="1" zoomScale="90" zoomScaleNormal="90" workbookViewId="0">
      <selection activeCell="D4" sqref="D4"/>
    </sheetView>
  </sheetViews>
  <sheetFormatPr defaultColWidth="9.140625" defaultRowHeight="12" x14ac:dyDescent="0.25"/>
  <cols>
    <col min="1" max="1" width="7.42578125" style="8" customWidth="1"/>
    <col min="2" max="2" width="42.5703125" style="36" customWidth="1"/>
    <col min="3" max="3" width="28.42578125" style="36" customWidth="1"/>
    <col min="4" max="4" width="12.5703125" style="8" customWidth="1"/>
    <col min="5" max="5" width="41.42578125" style="36" customWidth="1"/>
    <col min="6" max="7" width="12.85546875" style="8" customWidth="1"/>
    <col min="8" max="9" width="16.28515625" style="37" customWidth="1"/>
    <col min="10" max="10" width="11.42578125" style="8" customWidth="1"/>
    <col min="11" max="11" width="9.140625" style="8" hidden="1" customWidth="1"/>
    <col min="12" max="12" width="11" style="8" customWidth="1"/>
    <col min="13" max="16384" width="9.140625" style="8"/>
  </cols>
  <sheetData>
    <row r="1" spans="1:10" s="33" customFormat="1" ht="24" x14ac:dyDescent="0.25">
      <c r="A1" s="1" t="s">
        <v>2</v>
      </c>
      <c r="B1" s="22" t="s">
        <v>11</v>
      </c>
      <c r="C1" s="22" t="s">
        <v>65</v>
      </c>
      <c r="D1" s="12" t="s">
        <v>12</v>
      </c>
      <c r="E1" s="12" t="s">
        <v>0</v>
      </c>
      <c r="F1" s="12" t="s">
        <v>9</v>
      </c>
      <c r="G1" s="12" t="s">
        <v>10</v>
      </c>
      <c r="H1" s="32" t="s">
        <v>1</v>
      </c>
      <c r="I1" s="32" t="s">
        <v>4</v>
      </c>
      <c r="J1" s="12" t="s">
        <v>6</v>
      </c>
    </row>
    <row r="2" spans="1:10" ht="48.75" customHeight="1" x14ac:dyDescent="0.25">
      <c r="A2" s="13" t="s">
        <v>3</v>
      </c>
      <c r="B2" s="14" t="s">
        <v>24</v>
      </c>
      <c r="C2" s="18" t="s">
        <v>86</v>
      </c>
      <c r="D2" s="13" t="s">
        <v>85</v>
      </c>
      <c r="E2" s="14" t="s">
        <v>25</v>
      </c>
      <c r="F2" s="15">
        <v>44065</v>
      </c>
      <c r="G2" s="15">
        <v>44429</v>
      </c>
      <c r="H2" s="16">
        <v>455000</v>
      </c>
      <c r="I2" s="17">
        <f t="shared" ref="I2:I7" si="0">H2/12</f>
        <v>37916.666666666664</v>
      </c>
      <c r="J2" s="13" t="s">
        <v>5</v>
      </c>
    </row>
    <row r="3" spans="1:10" ht="48.75" customHeight="1" x14ac:dyDescent="0.25">
      <c r="A3" s="13" t="s">
        <v>3</v>
      </c>
      <c r="B3" s="14" t="s">
        <v>87</v>
      </c>
      <c r="C3" s="18" t="s">
        <v>93</v>
      </c>
      <c r="D3" s="13" t="s">
        <v>90</v>
      </c>
      <c r="E3" s="19" t="s">
        <v>91</v>
      </c>
      <c r="F3" s="15">
        <v>44046</v>
      </c>
      <c r="G3" s="15">
        <v>44410</v>
      </c>
      <c r="H3" s="16">
        <v>2883409.68</v>
      </c>
      <c r="I3" s="17">
        <f t="shared" si="0"/>
        <v>240284.14</v>
      </c>
      <c r="J3" s="13" t="s">
        <v>5</v>
      </c>
    </row>
    <row r="4" spans="1:10" ht="48.75" customHeight="1" x14ac:dyDescent="0.25">
      <c r="A4" s="13" t="s">
        <v>3</v>
      </c>
      <c r="B4" s="14" t="s">
        <v>88</v>
      </c>
      <c r="C4" s="20" t="s">
        <v>94</v>
      </c>
      <c r="D4" s="13" t="s">
        <v>89</v>
      </c>
      <c r="E4" s="14" t="s">
        <v>92</v>
      </c>
      <c r="F4" s="15">
        <v>44045</v>
      </c>
      <c r="G4" s="15">
        <v>44409</v>
      </c>
      <c r="H4" s="16">
        <v>27302</v>
      </c>
      <c r="I4" s="17">
        <f t="shared" si="0"/>
        <v>2275.1666666666665</v>
      </c>
      <c r="J4" s="13" t="s">
        <v>5</v>
      </c>
    </row>
    <row r="5" spans="1:10" ht="48.75" customHeight="1" x14ac:dyDescent="0.25">
      <c r="A5" s="13" t="s">
        <v>3</v>
      </c>
      <c r="B5" s="14" t="s">
        <v>95</v>
      </c>
      <c r="C5" s="20" t="s">
        <v>98</v>
      </c>
      <c r="D5" s="13" t="s">
        <v>97</v>
      </c>
      <c r="E5" s="14" t="s">
        <v>96</v>
      </c>
      <c r="F5" s="15">
        <v>44059</v>
      </c>
      <c r="G5" s="15">
        <v>44423</v>
      </c>
      <c r="H5" s="16">
        <v>20160</v>
      </c>
      <c r="I5" s="17">
        <f t="shared" si="0"/>
        <v>1680</v>
      </c>
      <c r="J5" s="13" t="s">
        <v>5</v>
      </c>
    </row>
    <row r="6" spans="1:10" ht="48.75" customHeight="1" x14ac:dyDescent="0.25">
      <c r="A6" s="13" t="s">
        <v>3</v>
      </c>
      <c r="B6" s="14" t="s">
        <v>99</v>
      </c>
      <c r="C6" s="18" t="s">
        <v>104</v>
      </c>
      <c r="D6" s="13" t="s">
        <v>102</v>
      </c>
      <c r="E6" s="19" t="s">
        <v>101</v>
      </c>
      <c r="F6" s="15">
        <v>44074</v>
      </c>
      <c r="G6" s="15">
        <v>44438</v>
      </c>
      <c r="H6" s="16">
        <v>158932.79999999999</v>
      </c>
      <c r="I6" s="17">
        <f t="shared" si="0"/>
        <v>13244.4</v>
      </c>
      <c r="J6" s="13" t="s">
        <v>5</v>
      </c>
    </row>
    <row r="7" spans="1:10" ht="48.75" customHeight="1" x14ac:dyDescent="0.25">
      <c r="A7" s="13" t="s">
        <v>3</v>
      </c>
      <c r="B7" s="14" t="s">
        <v>100</v>
      </c>
      <c r="C7" s="18" t="s">
        <v>105</v>
      </c>
      <c r="D7" s="13" t="s">
        <v>103</v>
      </c>
      <c r="E7" s="19" t="s">
        <v>101</v>
      </c>
      <c r="F7" s="15">
        <v>44074</v>
      </c>
      <c r="G7" s="15">
        <v>44438</v>
      </c>
      <c r="H7" s="16">
        <v>68870.880000000005</v>
      </c>
      <c r="I7" s="17">
        <f t="shared" si="0"/>
        <v>5739.2400000000007</v>
      </c>
      <c r="J7" s="13" t="s">
        <v>5</v>
      </c>
    </row>
    <row r="8" spans="1:10" ht="48.75" customHeight="1" x14ac:dyDescent="0.25">
      <c r="A8" s="2" t="s">
        <v>3</v>
      </c>
      <c r="B8" s="5" t="s">
        <v>29</v>
      </c>
      <c r="C8" s="23" t="s">
        <v>122</v>
      </c>
      <c r="D8" s="2" t="s">
        <v>107</v>
      </c>
      <c r="E8" s="5" t="s">
        <v>30</v>
      </c>
      <c r="F8" s="6">
        <v>44105</v>
      </c>
      <c r="G8" s="6">
        <v>44469</v>
      </c>
      <c r="H8" s="7">
        <v>20831.25</v>
      </c>
      <c r="I8" s="10">
        <v>1735.93</v>
      </c>
      <c r="J8" s="2" t="s">
        <v>5</v>
      </c>
    </row>
    <row r="9" spans="1:10" ht="48.75" customHeight="1" x14ac:dyDescent="0.25">
      <c r="A9" s="2" t="s">
        <v>3</v>
      </c>
      <c r="B9" s="5" t="s">
        <v>113</v>
      </c>
      <c r="C9" s="23" t="s">
        <v>123</v>
      </c>
      <c r="D9" s="2" t="s">
        <v>108</v>
      </c>
      <c r="E9" s="5" t="s">
        <v>120</v>
      </c>
      <c r="F9" s="6">
        <v>44121</v>
      </c>
      <c r="G9" s="6">
        <v>44485</v>
      </c>
      <c r="H9" s="7">
        <v>222000</v>
      </c>
      <c r="I9" s="10">
        <v>18500</v>
      </c>
      <c r="J9" s="2" t="s">
        <v>5</v>
      </c>
    </row>
    <row r="10" spans="1:10" ht="48.75" customHeight="1" x14ac:dyDescent="0.25">
      <c r="A10" s="2" t="s">
        <v>3</v>
      </c>
      <c r="B10" s="5" t="s">
        <v>26</v>
      </c>
      <c r="C10" s="23" t="s">
        <v>115</v>
      </c>
      <c r="D10" s="2" t="s">
        <v>109</v>
      </c>
      <c r="E10" s="4" t="s">
        <v>27</v>
      </c>
      <c r="F10" s="6">
        <v>44097</v>
      </c>
      <c r="G10" s="6">
        <v>44461</v>
      </c>
      <c r="H10" s="24">
        <v>830000</v>
      </c>
      <c r="I10" s="10">
        <v>69166.66</v>
      </c>
      <c r="J10" s="2" t="s">
        <v>5</v>
      </c>
    </row>
    <row r="11" spans="1:10" ht="48.75" customHeight="1" x14ac:dyDescent="0.25">
      <c r="A11" s="2" t="s">
        <v>3</v>
      </c>
      <c r="B11" s="25" t="s">
        <v>114</v>
      </c>
      <c r="C11" s="26" t="s">
        <v>118</v>
      </c>
      <c r="D11" s="27" t="s">
        <v>110</v>
      </c>
      <c r="E11" s="28" t="s">
        <v>121</v>
      </c>
      <c r="F11" s="29">
        <v>44179</v>
      </c>
      <c r="G11" s="29">
        <v>44543</v>
      </c>
      <c r="H11" s="30">
        <v>23500</v>
      </c>
      <c r="I11" s="10">
        <v>1958.33</v>
      </c>
      <c r="J11" s="2" t="s">
        <v>5</v>
      </c>
    </row>
    <row r="12" spans="1:10" ht="48.75" customHeight="1" x14ac:dyDescent="0.25">
      <c r="A12" s="2" t="s">
        <v>3</v>
      </c>
      <c r="B12" s="25" t="s">
        <v>31</v>
      </c>
      <c r="C12" s="26" t="s">
        <v>77</v>
      </c>
      <c r="D12" s="27" t="s">
        <v>111</v>
      </c>
      <c r="E12" s="28" t="s">
        <v>34</v>
      </c>
      <c r="F12" s="29">
        <v>44113</v>
      </c>
      <c r="G12" s="29">
        <v>44477</v>
      </c>
      <c r="H12" s="30">
        <v>98746</v>
      </c>
      <c r="I12" s="10">
        <v>8228.83</v>
      </c>
      <c r="J12" s="2" t="s">
        <v>5</v>
      </c>
    </row>
    <row r="13" spans="1:10" ht="48.75" customHeight="1" x14ac:dyDescent="0.25">
      <c r="A13" s="2" t="s">
        <v>3</v>
      </c>
      <c r="B13" s="5" t="s">
        <v>42</v>
      </c>
      <c r="C13" s="3" t="s">
        <v>119</v>
      </c>
      <c r="D13" s="2" t="s">
        <v>112</v>
      </c>
      <c r="E13" s="5" t="s">
        <v>44</v>
      </c>
      <c r="F13" s="31">
        <v>44148</v>
      </c>
      <c r="G13" s="6">
        <v>44512</v>
      </c>
      <c r="H13" s="70">
        <v>10140</v>
      </c>
      <c r="I13" s="10">
        <v>845</v>
      </c>
      <c r="J13" s="2" t="s">
        <v>5</v>
      </c>
    </row>
    <row r="14" spans="1:10" ht="48.75" customHeight="1" x14ac:dyDescent="0.25">
      <c r="A14" s="2" t="s">
        <v>3</v>
      </c>
      <c r="B14" s="5" t="s">
        <v>28</v>
      </c>
      <c r="C14" s="3" t="s">
        <v>117</v>
      </c>
      <c r="D14" s="2" t="s">
        <v>126</v>
      </c>
      <c r="E14" s="4" t="s">
        <v>33</v>
      </c>
      <c r="F14" s="6">
        <v>44118</v>
      </c>
      <c r="G14" s="6">
        <v>44482</v>
      </c>
      <c r="H14" s="24">
        <v>233673.60000000001</v>
      </c>
      <c r="I14" s="10">
        <v>19472.8</v>
      </c>
      <c r="J14" s="2" t="s">
        <v>5</v>
      </c>
    </row>
    <row r="15" spans="1:10" ht="48.75" customHeight="1" x14ac:dyDescent="0.25">
      <c r="A15" s="2" t="s">
        <v>3</v>
      </c>
      <c r="B15" s="5" t="s">
        <v>28</v>
      </c>
      <c r="C15" s="3" t="s">
        <v>117</v>
      </c>
      <c r="D15" s="2" t="s">
        <v>127</v>
      </c>
      <c r="E15" s="4" t="s">
        <v>33</v>
      </c>
      <c r="F15" s="6">
        <v>44118</v>
      </c>
      <c r="G15" s="6">
        <v>44482</v>
      </c>
      <c r="H15" s="11">
        <v>233673.60000000001</v>
      </c>
      <c r="I15" s="10">
        <v>19472.8</v>
      </c>
      <c r="J15" s="2" t="s">
        <v>5</v>
      </c>
    </row>
    <row r="16" spans="1:10" ht="48.75" customHeight="1" x14ac:dyDescent="0.25">
      <c r="A16" s="2" t="s">
        <v>3</v>
      </c>
      <c r="B16" s="5" t="s">
        <v>28</v>
      </c>
      <c r="C16" s="3" t="s">
        <v>117</v>
      </c>
      <c r="D16" s="2" t="s">
        <v>128</v>
      </c>
      <c r="E16" s="4" t="s">
        <v>33</v>
      </c>
      <c r="F16" s="6">
        <v>44118</v>
      </c>
      <c r="G16" s="6">
        <v>44482</v>
      </c>
      <c r="H16" s="11">
        <v>233673.60000000001</v>
      </c>
      <c r="I16" s="10">
        <v>19472.8</v>
      </c>
      <c r="J16" s="2" t="s">
        <v>5</v>
      </c>
    </row>
    <row r="17" spans="1:10" ht="48.75" customHeight="1" x14ac:dyDescent="0.25">
      <c r="A17" s="2" t="s">
        <v>3</v>
      </c>
      <c r="B17" s="5" t="s">
        <v>28</v>
      </c>
      <c r="C17" s="3" t="s">
        <v>117</v>
      </c>
      <c r="D17" s="2" t="s">
        <v>129</v>
      </c>
      <c r="E17" s="4" t="s">
        <v>33</v>
      </c>
      <c r="F17" s="6">
        <v>44118</v>
      </c>
      <c r="G17" s="6">
        <v>44482</v>
      </c>
      <c r="H17" s="11">
        <v>233673.60000000001</v>
      </c>
      <c r="I17" s="10">
        <v>19472.8</v>
      </c>
      <c r="J17" s="2" t="s">
        <v>5</v>
      </c>
    </row>
    <row r="18" spans="1:10" ht="48.75" customHeight="1" x14ac:dyDescent="0.25">
      <c r="A18" s="2" t="s">
        <v>3</v>
      </c>
      <c r="B18" s="5" t="s">
        <v>28</v>
      </c>
      <c r="C18" s="3" t="s">
        <v>117</v>
      </c>
      <c r="D18" s="2" t="s">
        <v>130</v>
      </c>
      <c r="E18" s="4" t="s">
        <v>33</v>
      </c>
      <c r="F18" s="6">
        <v>44118</v>
      </c>
      <c r="G18" s="6">
        <v>44482</v>
      </c>
      <c r="H18" s="24">
        <v>274132.8</v>
      </c>
      <c r="I18" s="10">
        <v>22844.400000000001</v>
      </c>
      <c r="J18" s="2" t="s">
        <v>5</v>
      </c>
    </row>
    <row r="19" spans="1:10" ht="48.75" customHeight="1" x14ac:dyDescent="0.25">
      <c r="A19" s="2" t="s">
        <v>3</v>
      </c>
      <c r="B19" s="5" t="s">
        <v>28</v>
      </c>
      <c r="C19" s="3" t="s">
        <v>117</v>
      </c>
      <c r="D19" s="2" t="s">
        <v>131</v>
      </c>
      <c r="E19" s="4" t="s">
        <v>33</v>
      </c>
      <c r="F19" s="6">
        <v>44118</v>
      </c>
      <c r="G19" s="6">
        <v>44482</v>
      </c>
      <c r="H19" s="11">
        <v>233673.60000000001</v>
      </c>
      <c r="I19" s="10">
        <v>19472.8</v>
      </c>
      <c r="J19" s="2" t="s">
        <v>5</v>
      </c>
    </row>
    <row r="20" spans="1:10" ht="48.75" customHeight="1" x14ac:dyDescent="0.25">
      <c r="A20" s="2" t="s">
        <v>3</v>
      </c>
      <c r="B20" s="5" t="s">
        <v>28</v>
      </c>
      <c r="C20" s="3" t="s">
        <v>117</v>
      </c>
      <c r="D20" s="2" t="s">
        <v>132</v>
      </c>
      <c r="E20" s="4" t="s">
        <v>33</v>
      </c>
      <c r="F20" s="6">
        <v>44118</v>
      </c>
      <c r="G20" s="6">
        <v>44482</v>
      </c>
      <c r="H20" s="24">
        <v>274132.8</v>
      </c>
      <c r="I20" s="10">
        <v>22844.400000000001</v>
      </c>
      <c r="J20" s="2" t="s">
        <v>5</v>
      </c>
    </row>
    <row r="21" spans="1:10" ht="48.75" customHeight="1" x14ac:dyDescent="0.25">
      <c r="A21" s="2" t="s">
        <v>3</v>
      </c>
      <c r="B21" s="5" t="s">
        <v>28</v>
      </c>
      <c r="C21" s="3" t="s">
        <v>117</v>
      </c>
      <c r="D21" s="2" t="s">
        <v>133</v>
      </c>
      <c r="E21" s="4" t="s">
        <v>33</v>
      </c>
      <c r="F21" s="6">
        <v>44118</v>
      </c>
      <c r="G21" s="6">
        <v>44482</v>
      </c>
      <c r="H21" s="24">
        <v>274132.8</v>
      </c>
      <c r="I21" s="10">
        <v>22844.400000000001</v>
      </c>
      <c r="J21" s="2" t="s">
        <v>5</v>
      </c>
    </row>
    <row r="22" spans="1:10" ht="48.75" customHeight="1" x14ac:dyDescent="0.25">
      <c r="A22" s="2" t="s">
        <v>3</v>
      </c>
      <c r="B22" s="5" t="s">
        <v>32</v>
      </c>
      <c r="C22" s="3" t="s">
        <v>124</v>
      </c>
      <c r="D22" s="2" t="s">
        <v>134</v>
      </c>
      <c r="E22" s="4" t="s">
        <v>35</v>
      </c>
      <c r="F22" s="6">
        <v>44114</v>
      </c>
      <c r="G22" s="6">
        <v>44478</v>
      </c>
      <c r="H22" s="24">
        <v>374246.5</v>
      </c>
      <c r="I22" s="10">
        <v>22844.400000000001</v>
      </c>
      <c r="J22" s="2" t="s">
        <v>5</v>
      </c>
    </row>
    <row r="23" spans="1:10" ht="48.75" customHeight="1" x14ac:dyDescent="0.25">
      <c r="A23" s="2" t="s">
        <v>3</v>
      </c>
      <c r="B23" s="4" t="s">
        <v>23</v>
      </c>
      <c r="C23" s="3" t="s">
        <v>125</v>
      </c>
      <c r="D23" s="2" t="s">
        <v>135</v>
      </c>
      <c r="E23" s="4" t="s">
        <v>136</v>
      </c>
      <c r="F23" s="6">
        <v>44133</v>
      </c>
      <c r="G23" s="6">
        <v>44862</v>
      </c>
      <c r="H23" s="24">
        <v>25920</v>
      </c>
      <c r="I23" s="10">
        <v>1080</v>
      </c>
      <c r="J23" s="2" t="s">
        <v>21</v>
      </c>
    </row>
    <row r="24" spans="1:10" ht="48.75" customHeight="1" x14ac:dyDescent="0.25">
      <c r="A24" s="13" t="s">
        <v>3</v>
      </c>
      <c r="B24" s="14" t="s">
        <v>137</v>
      </c>
      <c r="C24" s="38" t="s">
        <v>143</v>
      </c>
      <c r="D24" s="13" t="s">
        <v>158</v>
      </c>
      <c r="E24" s="14" t="s">
        <v>96</v>
      </c>
      <c r="F24" s="39">
        <v>44136</v>
      </c>
      <c r="G24" s="39">
        <v>44500</v>
      </c>
      <c r="H24" s="71">
        <v>33600</v>
      </c>
      <c r="I24" s="17">
        <v>2800</v>
      </c>
      <c r="J24" s="13" t="s">
        <v>5</v>
      </c>
    </row>
    <row r="25" spans="1:10" ht="48.75" customHeight="1" x14ac:dyDescent="0.25">
      <c r="A25" s="13" t="s">
        <v>3</v>
      </c>
      <c r="B25" s="14" t="s">
        <v>36</v>
      </c>
      <c r="C25" s="38" t="s">
        <v>145</v>
      </c>
      <c r="D25" s="13" t="s">
        <v>159</v>
      </c>
      <c r="E25" s="21" t="s">
        <v>41</v>
      </c>
      <c r="F25" s="15">
        <v>44141</v>
      </c>
      <c r="G25" s="15">
        <v>44505</v>
      </c>
      <c r="H25" s="17">
        <v>11880</v>
      </c>
      <c r="I25" s="17">
        <v>983.33</v>
      </c>
      <c r="J25" s="13" t="s">
        <v>5</v>
      </c>
    </row>
    <row r="26" spans="1:10" ht="48.75" customHeight="1" x14ac:dyDescent="0.25">
      <c r="A26" s="13" t="s">
        <v>3</v>
      </c>
      <c r="B26" s="14" t="s">
        <v>37</v>
      </c>
      <c r="C26" s="38" t="s">
        <v>146</v>
      </c>
      <c r="D26" s="13" t="s">
        <v>160</v>
      </c>
      <c r="E26" s="21" t="s">
        <v>41</v>
      </c>
      <c r="F26" s="15">
        <v>44141</v>
      </c>
      <c r="G26" s="15">
        <v>44505</v>
      </c>
      <c r="H26" s="17">
        <v>23760</v>
      </c>
      <c r="I26" s="17">
        <v>1980</v>
      </c>
      <c r="J26" s="13" t="s">
        <v>5</v>
      </c>
    </row>
    <row r="27" spans="1:10" ht="48.75" customHeight="1" x14ac:dyDescent="0.25">
      <c r="A27" s="13" t="s">
        <v>3</v>
      </c>
      <c r="B27" s="14" t="s">
        <v>38</v>
      </c>
      <c r="C27" s="38" t="s">
        <v>147</v>
      </c>
      <c r="D27" s="13" t="s">
        <v>161</v>
      </c>
      <c r="E27" s="21" t="s">
        <v>41</v>
      </c>
      <c r="F27" s="15">
        <v>44141</v>
      </c>
      <c r="G27" s="15">
        <v>44505</v>
      </c>
      <c r="H27" s="17">
        <v>7920</v>
      </c>
      <c r="I27" s="17">
        <v>660</v>
      </c>
      <c r="J27" s="13" t="s">
        <v>5</v>
      </c>
    </row>
    <row r="28" spans="1:10" ht="48.75" customHeight="1" x14ac:dyDescent="0.25">
      <c r="A28" s="13" t="s">
        <v>3</v>
      </c>
      <c r="B28" s="14" t="s">
        <v>39</v>
      </c>
      <c r="C28" s="38" t="s">
        <v>116</v>
      </c>
      <c r="D28" s="13" t="s">
        <v>162</v>
      </c>
      <c r="E28" s="21" t="s">
        <v>41</v>
      </c>
      <c r="F28" s="15">
        <v>44141</v>
      </c>
      <c r="G28" s="15">
        <v>44505</v>
      </c>
      <c r="H28" s="17">
        <v>4950</v>
      </c>
      <c r="I28" s="17">
        <v>412.5</v>
      </c>
      <c r="J28" s="13" t="s">
        <v>5</v>
      </c>
    </row>
    <row r="29" spans="1:10" ht="48.75" customHeight="1" x14ac:dyDescent="0.25">
      <c r="A29" s="13" t="s">
        <v>3</v>
      </c>
      <c r="B29" s="14" t="s">
        <v>40</v>
      </c>
      <c r="C29" s="38" t="s">
        <v>148</v>
      </c>
      <c r="D29" s="13" t="s">
        <v>163</v>
      </c>
      <c r="E29" s="21" t="s">
        <v>41</v>
      </c>
      <c r="F29" s="15">
        <v>44141</v>
      </c>
      <c r="G29" s="15">
        <v>44505</v>
      </c>
      <c r="H29" s="17">
        <v>7920</v>
      </c>
      <c r="I29" s="17">
        <v>660</v>
      </c>
      <c r="J29" s="13" t="s">
        <v>5</v>
      </c>
    </row>
    <row r="30" spans="1:10" ht="48.75" customHeight="1" x14ac:dyDescent="0.25">
      <c r="A30" s="13" t="s">
        <v>3</v>
      </c>
      <c r="B30" s="21" t="s">
        <v>45</v>
      </c>
      <c r="C30" s="38" t="s">
        <v>149</v>
      </c>
      <c r="D30" s="13" t="s">
        <v>164</v>
      </c>
      <c r="E30" s="21" t="s">
        <v>41</v>
      </c>
      <c r="F30" s="15">
        <v>44154</v>
      </c>
      <c r="G30" s="15">
        <v>44518</v>
      </c>
      <c r="H30" s="40">
        <v>4620</v>
      </c>
      <c r="I30" s="17">
        <v>385</v>
      </c>
      <c r="J30" s="13" t="s">
        <v>5</v>
      </c>
    </row>
    <row r="31" spans="1:10" ht="48.75" customHeight="1" x14ac:dyDescent="0.25">
      <c r="A31" s="13" t="s">
        <v>3</v>
      </c>
      <c r="B31" s="14" t="s">
        <v>138</v>
      </c>
      <c r="C31" s="38" t="s">
        <v>150</v>
      </c>
      <c r="D31" s="13" t="s">
        <v>165</v>
      </c>
      <c r="E31" s="21" t="s">
        <v>176</v>
      </c>
      <c r="F31" s="15">
        <v>44140</v>
      </c>
      <c r="G31" s="15">
        <v>44504</v>
      </c>
      <c r="H31" s="41">
        <v>46788</v>
      </c>
      <c r="I31" s="17">
        <v>3899</v>
      </c>
      <c r="J31" s="13" t="s">
        <v>5</v>
      </c>
    </row>
    <row r="32" spans="1:10" ht="48.75" customHeight="1" x14ac:dyDescent="0.25">
      <c r="A32" s="13" t="s">
        <v>3</v>
      </c>
      <c r="B32" s="21" t="s">
        <v>23</v>
      </c>
      <c r="C32" s="38" t="s">
        <v>125</v>
      </c>
      <c r="D32" s="13" t="s">
        <v>166</v>
      </c>
      <c r="E32" s="14" t="s">
        <v>47</v>
      </c>
      <c r="F32" s="15">
        <v>44143</v>
      </c>
      <c r="G32" s="15">
        <v>44507</v>
      </c>
      <c r="H32" s="40">
        <v>146026.32</v>
      </c>
      <c r="I32" s="17">
        <v>12168.86</v>
      </c>
      <c r="J32" s="13" t="s">
        <v>5</v>
      </c>
    </row>
    <row r="33" spans="1:10" ht="48.75" customHeight="1" x14ac:dyDescent="0.25">
      <c r="A33" s="13" t="s">
        <v>3</v>
      </c>
      <c r="B33" s="21" t="s">
        <v>46</v>
      </c>
      <c r="C33" s="38" t="s">
        <v>74</v>
      </c>
      <c r="D33" s="13" t="s">
        <v>167</v>
      </c>
      <c r="E33" s="14" t="s">
        <v>48</v>
      </c>
      <c r="F33" s="15">
        <v>44161</v>
      </c>
      <c r="G33" s="15">
        <v>44525</v>
      </c>
      <c r="H33" s="40">
        <v>13982.63</v>
      </c>
      <c r="I33" s="17">
        <v>1165.21</v>
      </c>
      <c r="J33" s="13" t="s">
        <v>5</v>
      </c>
    </row>
    <row r="34" spans="1:10" ht="48.75" customHeight="1" x14ac:dyDescent="0.25">
      <c r="A34" s="13" t="s">
        <v>3</v>
      </c>
      <c r="B34" s="21" t="s">
        <v>23</v>
      </c>
      <c r="C34" s="38" t="s">
        <v>125</v>
      </c>
      <c r="D34" s="13" t="s">
        <v>135</v>
      </c>
      <c r="E34" s="14" t="s">
        <v>136</v>
      </c>
      <c r="F34" s="15">
        <v>44133</v>
      </c>
      <c r="G34" s="15">
        <v>44862</v>
      </c>
      <c r="H34" s="40">
        <v>25920</v>
      </c>
      <c r="I34" s="17">
        <v>2160</v>
      </c>
      <c r="J34" s="13" t="s">
        <v>21</v>
      </c>
    </row>
    <row r="35" spans="1:10" ht="48.75" customHeight="1" x14ac:dyDescent="0.25">
      <c r="A35" s="13" t="s">
        <v>3</v>
      </c>
      <c r="B35" s="14" t="s">
        <v>139</v>
      </c>
      <c r="C35" s="38" t="s">
        <v>151</v>
      </c>
      <c r="D35" s="13" t="s">
        <v>168</v>
      </c>
      <c r="E35" s="21" t="s">
        <v>53</v>
      </c>
      <c r="F35" s="15">
        <v>44166</v>
      </c>
      <c r="G35" s="15">
        <v>44530</v>
      </c>
      <c r="H35" s="17">
        <v>15840</v>
      </c>
      <c r="I35" s="17">
        <v>1320</v>
      </c>
      <c r="J35" s="13" t="s">
        <v>5</v>
      </c>
    </row>
    <row r="36" spans="1:10" ht="48.75" customHeight="1" x14ac:dyDescent="0.25">
      <c r="A36" s="13" t="s">
        <v>3</v>
      </c>
      <c r="B36" s="21" t="s">
        <v>13</v>
      </c>
      <c r="C36" s="42" t="s">
        <v>152</v>
      </c>
      <c r="D36" s="13" t="s">
        <v>169</v>
      </c>
      <c r="E36" s="21" t="s">
        <v>50</v>
      </c>
      <c r="F36" s="15">
        <v>44170</v>
      </c>
      <c r="G36" s="15">
        <v>44534</v>
      </c>
      <c r="H36" s="40">
        <v>14831.25</v>
      </c>
      <c r="I36" s="17">
        <v>1325.93</v>
      </c>
      <c r="J36" s="13" t="s">
        <v>5</v>
      </c>
    </row>
    <row r="37" spans="1:10" ht="48.75" customHeight="1" x14ac:dyDescent="0.25">
      <c r="A37" s="13" t="s">
        <v>3</v>
      </c>
      <c r="B37" s="14" t="s">
        <v>49</v>
      </c>
      <c r="C37" s="38" t="s">
        <v>153</v>
      </c>
      <c r="D37" s="13" t="s">
        <v>170</v>
      </c>
      <c r="E37" s="14" t="s">
        <v>14</v>
      </c>
      <c r="F37" s="15">
        <v>44177</v>
      </c>
      <c r="G37" s="15">
        <v>44541</v>
      </c>
      <c r="H37" s="40">
        <v>60000</v>
      </c>
      <c r="I37" s="17">
        <v>5000</v>
      </c>
      <c r="J37" s="13" t="s">
        <v>5</v>
      </c>
    </row>
    <row r="38" spans="1:10" ht="48.75" customHeight="1" x14ac:dyDescent="0.25">
      <c r="A38" s="13" t="s">
        <v>3</v>
      </c>
      <c r="B38" s="21" t="s">
        <v>140</v>
      </c>
      <c r="C38" s="38" t="s">
        <v>154</v>
      </c>
      <c r="D38" s="13" t="s">
        <v>171</v>
      </c>
      <c r="E38" s="14" t="s">
        <v>177</v>
      </c>
      <c r="F38" s="15">
        <v>44155</v>
      </c>
      <c r="G38" s="15">
        <v>44519</v>
      </c>
      <c r="H38" s="40">
        <v>47766.59</v>
      </c>
      <c r="I38" s="17">
        <v>3980.54</v>
      </c>
      <c r="J38" s="13" t="s">
        <v>5</v>
      </c>
    </row>
    <row r="39" spans="1:10" ht="48.75" customHeight="1" x14ac:dyDescent="0.25">
      <c r="A39" s="13" t="s">
        <v>3</v>
      </c>
      <c r="B39" s="21" t="s">
        <v>140</v>
      </c>
      <c r="C39" s="38" t="s">
        <v>154</v>
      </c>
      <c r="D39" s="13" t="s">
        <v>172</v>
      </c>
      <c r="E39" s="14" t="s">
        <v>178</v>
      </c>
      <c r="F39" s="15">
        <v>44155</v>
      </c>
      <c r="G39" s="15">
        <v>44519</v>
      </c>
      <c r="H39" s="40">
        <v>275731.58</v>
      </c>
      <c r="I39" s="17">
        <v>22977.63</v>
      </c>
      <c r="J39" s="13" t="s">
        <v>5</v>
      </c>
    </row>
    <row r="40" spans="1:10" ht="48.75" customHeight="1" x14ac:dyDescent="0.25">
      <c r="A40" s="13" t="s">
        <v>3</v>
      </c>
      <c r="B40" s="21" t="s">
        <v>141</v>
      </c>
      <c r="C40" s="38" t="s">
        <v>155</v>
      </c>
      <c r="D40" s="13" t="s">
        <v>173</v>
      </c>
      <c r="E40" s="14" t="s">
        <v>179</v>
      </c>
      <c r="F40" s="15">
        <v>44175</v>
      </c>
      <c r="G40" s="15">
        <v>44539</v>
      </c>
      <c r="H40" s="40">
        <v>25000</v>
      </c>
      <c r="I40" s="17">
        <v>2083.33</v>
      </c>
      <c r="J40" s="13" t="s">
        <v>5</v>
      </c>
    </row>
    <row r="41" spans="1:10" ht="48.75" customHeight="1" x14ac:dyDescent="0.25">
      <c r="A41" s="13" t="s">
        <v>3</v>
      </c>
      <c r="B41" s="21" t="s">
        <v>142</v>
      </c>
      <c r="C41" s="44" t="s">
        <v>156</v>
      </c>
      <c r="D41" s="13" t="s">
        <v>174</v>
      </c>
      <c r="E41" s="21" t="s">
        <v>180</v>
      </c>
      <c r="F41" s="15">
        <v>44166</v>
      </c>
      <c r="G41" s="15">
        <v>44530</v>
      </c>
      <c r="H41" s="43">
        <v>2880</v>
      </c>
      <c r="I41" s="17">
        <v>240</v>
      </c>
      <c r="J41" s="13" t="s">
        <v>5</v>
      </c>
    </row>
    <row r="42" spans="1:10" ht="48.75" customHeight="1" x14ac:dyDescent="0.25">
      <c r="A42" s="13" t="s">
        <v>3</v>
      </c>
      <c r="B42" s="14" t="s">
        <v>16</v>
      </c>
      <c r="C42" s="20" t="s">
        <v>157</v>
      </c>
      <c r="D42" s="13" t="s">
        <v>175</v>
      </c>
      <c r="E42" s="21" t="s">
        <v>53</v>
      </c>
      <c r="F42" s="15">
        <v>44176</v>
      </c>
      <c r="G42" s="15">
        <v>44540</v>
      </c>
      <c r="H42" s="43">
        <v>979712</v>
      </c>
      <c r="I42" s="17">
        <v>81642.66</v>
      </c>
      <c r="J42" s="13" t="s">
        <v>5</v>
      </c>
    </row>
    <row r="43" spans="1:10" ht="48.75" customHeight="1" x14ac:dyDescent="0.25">
      <c r="A43" s="13" t="s">
        <v>3</v>
      </c>
      <c r="B43" s="14" t="s">
        <v>185</v>
      </c>
      <c r="C43" s="45" t="s">
        <v>192</v>
      </c>
      <c r="D43" s="13" t="s">
        <v>198</v>
      </c>
      <c r="E43" s="14" t="s">
        <v>54</v>
      </c>
      <c r="F43" s="15">
        <v>44210</v>
      </c>
      <c r="G43" s="15">
        <v>44574</v>
      </c>
      <c r="H43" s="46">
        <v>6300</v>
      </c>
      <c r="I43" s="17">
        <v>525</v>
      </c>
      <c r="J43" s="13" t="s">
        <v>5</v>
      </c>
    </row>
    <row r="44" spans="1:10" ht="48.75" customHeight="1" x14ac:dyDescent="0.25">
      <c r="A44" s="13" t="s">
        <v>3</v>
      </c>
      <c r="B44" s="14" t="s">
        <v>186</v>
      </c>
      <c r="C44" s="45" t="s">
        <v>193</v>
      </c>
      <c r="D44" s="13" t="s">
        <v>199</v>
      </c>
      <c r="E44" s="21" t="s">
        <v>181</v>
      </c>
      <c r="F44" s="15">
        <v>44182</v>
      </c>
      <c r="G44" s="15">
        <v>44911</v>
      </c>
      <c r="H44" s="46">
        <v>67700</v>
      </c>
      <c r="I44" s="17">
        <v>2820.83</v>
      </c>
      <c r="J44" s="13" t="s">
        <v>21</v>
      </c>
    </row>
    <row r="45" spans="1:10" ht="48.75" customHeight="1" x14ac:dyDescent="0.25">
      <c r="A45" s="13" t="s">
        <v>3</v>
      </c>
      <c r="B45" s="14" t="s">
        <v>187</v>
      </c>
      <c r="C45" s="45" t="s">
        <v>194</v>
      </c>
      <c r="D45" s="13" t="s">
        <v>200</v>
      </c>
      <c r="E45" s="21" t="s">
        <v>182</v>
      </c>
      <c r="F45" s="15">
        <v>44176</v>
      </c>
      <c r="G45" s="15">
        <v>44540</v>
      </c>
      <c r="H45" s="46">
        <v>15840</v>
      </c>
      <c r="I45" s="17">
        <v>1320</v>
      </c>
      <c r="J45" s="13" t="s">
        <v>5</v>
      </c>
    </row>
    <row r="46" spans="1:10" ht="48.75" customHeight="1" x14ac:dyDescent="0.25">
      <c r="A46" s="13" t="s">
        <v>3</v>
      </c>
      <c r="B46" s="14" t="s">
        <v>188</v>
      </c>
      <c r="C46" s="45" t="s">
        <v>144</v>
      </c>
      <c r="D46" s="13" t="s">
        <v>201</v>
      </c>
      <c r="E46" s="21" t="s">
        <v>182</v>
      </c>
      <c r="F46" s="15">
        <v>44176</v>
      </c>
      <c r="G46" s="15">
        <v>44540</v>
      </c>
      <c r="H46" s="46">
        <v>18216</v>
      </c>
      <c r="I46" s="17">
        <v>1518</v>
      </c>
      <c r="J46" s="13" t="s">
        <v>5</v>
      </c>
    </row>
    <row r="47" spans="1:10" ht="48.75" customHeight="1" x14ac:dyDescent="0.25">
      <c r="A47" s="13" t="s">
        <v>3</v>
      </c>
      <c r="B47" s="14" t="s">
        <v>189</v>
      </c>
      <c r="C47" s="45" t="s">
        <v>195</v>
      </c>
      <c r="D47" s="13" t="s">
        <v>202</v>
      </c>
      <c r="E47" s="21" t="s">
        <v>183</v>
      </c>
      <c r="F47" s="15">
        <v>44220</v>
      </c>
      <c r="G47" s="15">
        <v>44584</v>
      </c>
      <c r="H47" s="46">
        <v>49350</v>
      </c>
      <c r="I47" s="17">
        <v>4112.5</v>
      </c>
      <c r="J47" s="13" t="s">
        <v>5</v>
      </c>
    </row>
    <row r="48" spans="1:10" ht="48.75" customHeight="1" x14ac:dyDescent="0.25">
      <c r="A48" s="13" t="s">
        <v>3</v>
      </c>
      <c r="B48" s="14" t="s">
        <v>190</v>
      </c>
      <c r="C48" s="45" t="s">
        <v>73</v>
      </c>
      <c r="D48" s="13" t="s">
        <v>203</v>
      </c>
      <c r="E48" s="21" t="s">
        <v>184</v>
      </c>
      <c r="F48" s="15">
        <v>44230</v>
      </c>
      <c r="G48" s="15">
        <v>44594</v>
      </c>
      <c r="H48" s="46">
        <v>60000</v>
      </c>
      <c r="I48" s="17">
        <v>5000</v>
      </c>
      <c r="J48" s="13" t="s">
        <v>5</v>
      </c>
    </row>
    <row r="49" spans="1:10" ht="48.75" customHeight="1" x14ac:dyDescent="0.25">
      <c r="A49" s="13" t="s">
        <v>3</v>
      </c>
      <c r="B49" s="14" t="s">
        <v>191</v>
      </c>
      <c r="C49" s="45" t="s">
        <v>196</v>
      </c>
      <c r="D49" s="13" t="s">
        <v>204</v>
      </c>
      <c r="E49" s="21" t="s">
        <v>52</v>
      </c>
      <c r="F49" s="15">
        <v>44210</v>
      </c>
      <c r="G49" s="15">
        <v>44574</v>
      </c>
      <c r="H49" s="16">
        <v>1700</v>
      </c>
      <c r="I49" s="17">
        <v>141.66</v>
      </c>
      <c r="J49" s="13" t="s">
        <v>5</v>
      </c>
    </row>
    <row r="50" spans="1:10" ht="48.75" customHeight="1" x14ac:dyDescent="0.25">
      <c r="A50" s="13" t="s">
        <v>3</v>
      </c>
      <c r="B50" s="14" t="s">
        <v>61</v>
      </c>
      <c r="C50" s="45" t="s">
        <v>197</v>
      </c>
      <c r="D50" s="13" t="s">
        <v>205</v>
      </c>
      <c r="E50" s="14" t="s">
        <v>19</v>
      </c>
      <c r="F50" s="15">
        <v>44208</v>
      </c>
      <c r="G50" s="15">
        <v>44572</v>
      </c>
      <c r="H50" s="47">
        <v>1127377.3799999999</v>
      </c>
      <c r="I50" s="17">
        <v>93948.1</v>
      </c>
      <c r="J50" s="13" t="s">
        <v>5</v>
      </c>
    </row>
    <row r="51" spans="1:10" ht="48.75" customHeight="1" x14ac:dyDescent="0.25">
      <c r="A51" s="13" t="s">
        <v>3</v>
      </c>
      <c r="B51" s="14" t="s">
        <v>207</v>
      </c>
      <c r="C51" s="48" t="s">
        <v>209</v>
      </c>
      <c r="D51" s="48" t="s">
        <v>210</v>
      </c>
      <c r="E51" s="49" t="s">
        <v>211</v>
      </c>
      <c r="F51" s="50">
        <v>44211</v>
      </c>
      <c r="G51" s="50">
        <v>44575</v>
      </c>
      <c r="H51" s="52">
        <v>4384.8</v>
      </c>
      <c r="I51" s="17">
        <v>365.4</v>
      </c>
      <c r="J51" s="13" t="s">
        <v>5</v>
      </c>
    </row>
    <row r="52" spans="1:10" ht="48.75" customHeight="1" x14ac:dyDescent="0.25">
      <c r="A52" s="13" t="s">
        <v>3</v>
      </c>
      <c r="B52" s="14" t="s">
        <v>207</v>
      </c>
      <c r="C52" s="48" t="s">
        <v>209</v>
      </c>
      <c r="D52" s="48" t="s">
        <v>212</v>
      </c>
      <c r="E52" s="49" t="s">
        <v>213</v>
      </c>
      <c r="F52" s="50">
        <v>44211</v>
      </c>
      <c r="G52" s="50">
        <v>44575</v>
      </c>
      <c r="H52" s="52">
        <v>3132</v>
      </c>
      <c r="I52" s="17">
        <v>261</v>
      </c>
      <c r="J52" s="13" t="s">
        <v>5</v>
      </c>
    </row>
    <row r="53" spans="1:10" ht="48.75" customHeight="1" x14ac:dyDescent="0.25">
      <c r="A53" s="13" t="s">
        <v>3</v>
      </c>
      <c r="B53" s="14" t="s">
        <v>51</v>
      </c>
      <c r="C53" s="48" t="s">
        <v>214</v>
      </c>
      <c r="D53" s="48" t="s">
        <v>215</v>
      </c>
      <c r="E53" s="49" t="s">
        <v>52</v>
      </c>
      <c r="F53" s="50">
        <v>44212</v>
      </c>
      <c r="G53" s="50">
        <v>44482</v>
      </c>
      <c r="H53" s="52">
        <v>52350</v>
      </c>
      <c r="I53" s="17">
        <v>5816.66</v>
      </c>
      <c r="J53" s="13" t="s">
        <v>216</v>
      </c>
    </row>
    <row r="54" spans="1:10" ht="48.75" customHeight="1" x14ac:dyDescent="0.25">
      <c r="A54" s="13" t="s">
        <v>3</v>
      </c>
      <c r="B54" s="14" t="s">
        <v>18</v>
      </c>
      <c r="C54" s="48" t="s">
        <v>73</v>
      </c>
      <c r="D54" s="48" t="s">
        <v>217</v>
      </c>
      <c r="E54" s="49" t="s">
        <v>20</v>
      </c>
      <c r="F54" s="50">
        <v>44218</v>
      </c>
      <c r="G54" s="50">
        <v>44582</v>
      </c>
      <c r="H54" s="52">
        <v>129263.5</v>
      </c>
      <c r="I54" s="17">
        <v>10771.95</v>
      </c>
      <c r="J54" s="13" t="s">
        <v>5</v>
      </c>
    </row>
    <row r="55" spans="1:10" ht="48.75" customHeight="1" x14ac:dyDescent="0.25">
      <c r="A55" s="13" t="s">
        <v>3</v>
      </c>
      <c r="B55" s="53" t="s">
        <v>208</v>
      </c>
      <c r="C55" s="15" t="s">
        <v>218</v>
      </c>
      <c r="D55" s="48" t="s">
        <v>219</v>
      </c>
      <c r="E55" s="21" t="s">
        <v>220</v>
      </c>
      <c r="F55" s="15">
        <v>44207</v>
      </c>
      <c r="G55" s="15">
        <v>44572</v>
      </c>
      <c r="H55" s="17">
        <v>2955</v>
      </c>
      <c r="I55" s="17">
        <v>246.25</v>
      </c>
      <c r="J55" s="13" t="s">
        <v>5</v>
      </c>
    </row>
    <row r="56" spans="1:10" ht="48.75" customHeight="1" x14ac:dyDescent="0.25">
      <c r="A56" s="13" t="s">
        <v>3</v>
      </c>
      <c r="B56" s="49" t="s">
        <v>55</v>
      </c>
      <c r="C56" s="48" t="s">
        <v>221</v>
      </c>
      <c r="D56" s="48" t="s">
        <v>222</v>
      </c>
      <c r="E56" s="49" t="s">
        <v>56</v>
      </c>
      <c r="F56" s="50">
        <v>44226</v>
      </c>
      <c r="G56" s="50">
        <v>44590</v>
      </c>
      <c r="H56" s="52">
        <v>178237.01</v>
      </c>
      <c r="I56" s="17">
        <v>14853.084000000001</v>
      </c>
      <c r="J56" s="13" t="s">
        <v>5</v>
      </c>
    </row>
    <row r="57" spans="1:10" ht="48.75" customHeight="1" x14ac:dyDescent="0.25">
      <c r="A57" s="1" t="s">
        <v>3</v>
      </c>
      <c r="B57" s="55" t="s">
        <v>223</v>
      </c>
      <c r="C57" s="56" t="s">
        <v>227</v>
      </c>
      <c r="D57" s="48" t="s">
        <v>230</v>
      </c>
      <c r="E57" s="57" t="s">
        <v>226</v>
      </c>
      <c r="F57" s="50">
        <v>44246</v>
      </c>
      <c r="G57" s="50">
        <v>44610</v>
      </c>
      <c r="H57" s="58">
        <v>96473.67</v>
      </c>
      <c r="I57" s="17">
        <v>8039.47</v>
      </c>
      <c r="J57" s="13" t="s">
        <v>5</v>
      </c>
    </row>
    <row r="58" spans="1:10" ht="48.75" customHeight="1" x14ac:dyDescent="0.25">
      <c r="A58" s="1" t="s">
        <v>3</v>
      </c>
      <c r="B58" s="49" t="s">
        <v>224</v>
      </c>
      <c r="C58" s="48" t="s">
        <v>228</v>
      </c>
      <c r="D58" s="48" t="s">
        <v>231</v>
      </c>
      <c r="E58" s="57" t="s">
        <v>226</v>
      </c>
      <c r="F58" s="50">
        <v>44246</v>
      </c>
      <c r="G58" s="50">
        <v>44610</v>
      </c>
      <c r="H58" s="52">
        <v>454800</v>
      </c>
      <c r="I58" s="17">
        <v>37900</v>
      </c>
      <c r="J58" s="13" t="s">
        <v>5</v>
      </c>
    </row>
    <row r="59" spans="1:10" ht="48.75" customHeight="1" x14ac:dyDescent="0.25">
      <c r="A59" s="1" t="s">
        <v>3</v>
      </c>
      <c r="B59" s="49" t="s">
        <v>225</v>
      </c>
      <c r="C59" s="56" t="s">
        <v>229</v>
      </c>
      <c r="D59" s="48" t="s">
        <v>232</v>
      </c>
      <c r="E59" s="57" t="s">
        <v>226</v>
      </c>
      <c r="F59" s="50">
        <v>44246</v>
      </c>
      <c r="G59" s="50">
        <v>44610</v>
      </c>
      <c r="H59" s="58">
        <v>84000</v>
      </c>
      <c r="I59" s="17">
        <v>7000</v>
      </c>
      <c r="J59" s="13" t="s">
        <v>5</v>
      </c>
    </row>
    <row r="60" spans="1:10" ht="48.75" customHeight="1" x14ac:dyDescent="0.25">
      <c r="A60" s="1" t="s">
        <v>3</v>
      </c>
      <c r="B60" s="14" t="s">
        <v>57</v>
      </c>
      <c r="C60" s="38" t="s">
        <v>72</v>
      </c>
      <c r="D60" s="59" t="s">
        <v>233</v>
      </c>
      <c r="E60" s="14" t="s">
        <v>58</v>
      </c>
      <c r="F60" s="15">
        <v>44244</v>
      </c>
      <c r="G60" s="15">
        <v>44608</v>
      </c>
      <c r="H60" s="40">
        <v>28080</v>
      </c>
      <c r="I60" s="17">
        <v>2340</v>
      </c>
      <c r="J60" s="13" t="s">
        <v>5</v>
      </c>
    </row>
    <row r="61" spans="1:10" ht="48.75" customHeight="1" x14ac:dyDescent="0.25">
      <c r="A61" s="1" t="s">
        <v>3</v>
      </c>
      <c r="B61" s="49" t="s">
        <v>234</v>
      </c>
      <c r="C61" s="48" t="s">
        <v>235</v>
      </c>
      <c r="D61" s="48" t="s">
        <v>236</v>
      </c>
      <c r="E61" s="49" t="s">
        <v>237</v>
      </c>
      <c r="F61" s="60">
        <v>44246</v>
      </c>
      <c r="G61" s="50">
        <v>44612</v>
      </c>
      <c r="H61" s="52">
        <v>6000</v>
      </c>
      <c r="I61" s="17">
        <v>500</v>
      </c>
      <c r="J61" s="13" t="s">
        <v>5</v>
      </c>
    </row>
    <row r="62" spans="1:10" ht="48.75" customHeight="1" x14ac:dyDescent="0.25">
      <c r="A62" s="1" t="s">
        <v>3</v>
      </c>
      <c r="B62" s="49" t="s">
        <v>238</v>
      </c>
      <c r="C62" s="48" t="s">
        <v>240</v>
      </c>
      <c r="D62" s="48" t="s">
        <v>239</v>
      </c>
      <c r="E62" s="49" t="s">
        <v>60</v>
      </c>
      <c r="F62" s="50">
        <v>44234</v>
      </c>
      <c r="G62" s="50">
        <v>44598</v>
      </c>
      <c r="H62" s="52">
        <v>8823840</v>
      </c>
      <c r="I62" s="17">
        <v>735320</v>
      </c>
      <c r="J62" s="13" t="s">
        <v>5</v>
      </c>
    </row>
    <row r="63" spans="1:10" ht="48.75" customHeight="1" x14ac:dyDescent="0.25">
      <c r="A63" s="1" t="s">
        <v>3</v>
      </c>
      <c r="B63" s="61" t="s">
        <v>241</v>
      </c>
      <c r="C63" s="48" t="s">
        <v>247</v>
      </c>
      <c r="D63" s="48" t="s">
        <v>245</v>
      </c>
      <c r="E63" s="21" t="s">
        <v>243</v>
      </c>
      <c r="F63" s="50">
        <v>44232</v>
      </c>
      <c r="G63" s="50">
        <v>44596</v>
      </c>
      <c r="H63" s="52">
        <v>15000</v>
      </c>
      <c r="I63" s="17">
        <v>1250</v>
      </c>
      <c r="J63" s="13" t="s">
        <v>5</v>
      </c>
    </row>
    <row r="64" spans="1:10" s="73" customFormat="1" ht="48.75" customHeight="1" x14ac:dyDescent="0.25">
      <c r="A64" s="13" t="s">
        <v>3</v>
      </c>
      <c r="B64" s="14" t="s">
        <v>338</v>
      </c>
      <c r="C64" s="48" t="s">
        <v>339</v>
      </c>
      <c r="D64" s="48" t="s">
        <v>340</v>
      </c>
      <c r="E64" s="49" t="s">
        <v>341</v>
      </c>
      <c r="F64" s="48" t="s">
        <v>342</v>
      </c>
      <c r="G64" s="50">
        <v>44620</v>
      </c>
      <c r="H64" s="52">
        <v>5004</v>
      </c>
      <c r="I64" s="17">
        <v>417</v>
      </c>
      <c r="J64" s="13" t="s">
        <v>5</v>
      </c>
    </row>
    <row r="65" spans="1:10" ht="48.75" customHeight="1" x14ac:dyDescent="0.25">
      <c r="A65" s="1" t="s">
        <v>3</v>
      </c>
      <c r="B65" s="57" t="s">
        <v>242</v>
      </c>
      <c r="C65" s="48" t="s">
        <v>76</v>
      </c>
      <c r="D65" s="48" t="s">
        <v>246</v>
      </c>
      <c r="E65" s="49" t="s">
        <v>244</v>
      </c>
      <c r="F65" s="50">
        <v>44236</v>
      </c>
      <c r="G65" s="50">
        <v>44600</v>
      </c>
      <c r="H65" s="65">
        <v>1085912.3700000001</v>
      </c>
      <c r="I65" s="17">
        <v>90492.69</v>
      </c>
      <c r="J65" s="13" t="s">
        <v>248</v>
      </c>
    </row>
    <row r="66" spans="1:10" s="73" customFormat="1" ht="48.75" customHeight="1" x14ac:dyDescent="0.25">
      <c r="A66" s="13" t="s">
        <v>3</v>
      </c>
      <c r="B66" s="14" t="s">
        <v>275</v>
      </c>
      <c r="C66" s="15" t="s">
        <v>276</v>
      </c>
      <c r="D66" s="38" t="s">
        <v>277</v>
      </c>
      <c r="E66" s="21" t="s">
        <v>278</v>
      </c>
      <c r="F66" s="15">
        <v>44185</v>
      </c>
      <c r="G66" s="15">
        <v>44549</v>
      </c>
      <c r="H66" s="78">
        <v>76800</v>
      </c>
      <c r="I66" s="40">
        <v>6400</v>
      </c>
      <c r="J66" s="13" t="s">
        <v>5</v>
      </c>
    </row>
    <row r="67" spans="1:10" ht="48.75" customHeight="1" x14ac:dyDescent="0.25">
      <c r="A67" s="1" t="s">
        <v>3</v>
      </c>
      <c r="B67" s="14" t="s">
        <v>325</v>
      </c>
      <c r="C67" s="38" t="s">
        <v>324</v>
      </c>
      <c r="D67" s="38" t="s">
        <v>326</v>
      </c>
      <c r="E67" s="14" t="s">
        <v>327</v>
      </c>
      <c r="F67" s="15">
        <v>44256</v>
      </c>
      <c r="G67" s="15">
        <v>44427</v>
      </c>
      <c r="H67" s="40">
        <v>13250</v>
      </c>
      <c r="I67" s="52">
        <v>2650</v>
      </c>
      <c r="J67" s="13" t="s">
        <v>328</v>
      </c>
    </row>
    <row r="68" spans="1:10" ht="48.75" customHeight="1" x14ac:dyDescent="0.25">
      <c r="A68" s="1" t="s">
        <v>3</v>
      </c>
      <c r="B68" s="14" t="s">
        <v>61</v>
      </c>
      <c r="C68" s="48" t="s">
        <v>197</v>
      </c>
      <c r="D68" s="48" t="s">
        <v>249</v>
      </c>
      <c r="E68" s="49" t="s">
        <v>19</v>
      </c>
      <c r="F68" s="50">
        <v>44278</v>
      </c>
      <c r="G68" s="50">
        <v>44642</v>
      </c>
      <c r="H68" s="52">
        <v>1127377.3799999999</v>
      </c>
      <c r="I68" s="17">
        <v>93948.11</v>
      </c>
      <c r="J68" s="13" t="s">
        <v>5</v>
      </c>
    </row>
    <row r="69" spans="1:10" ht="48.75" customHeight="1" x14ac:dyDescent="0.25">
      <c r="A69" s="1" t="s">
        <v>3</v>
      </c>
      <c r="B69" s="14" t="s">
        <v>250</v>
      </c>
      <c r="C69" s="38" t="s">
        <v>251</v>
      </c>
      <c r="D69" s="38" t="s">
        <v>252</v>
      </c>
      <c r="E69" s="14" t="s">
        <v>253</v>
      </c>
      <c r="F69" s="15">
        <v>44270</v>
      </c>
      <c r="G69" s="15">
        <v>44634</v>
      </c>
      <c r="H69" s="52">
        <v>70581.320000000007</v>
      </c>
      <c r="I69" s="17">
        <v>5881.77</v>
      </c>
      <c r="J69" s="13" t="s">
        <v>5</v>
      </c>
    </row>
    <row r="70" spans="1:10" ht="48.75" customHeight="1" x14ac:dyDescent="0.25">
      <c r="A70" s="1" t="s">
        <v>3</v>
      </c>
      <c r="B70" s="49" t="s">
        <v>254</v>
      </c>
      <c r="C70" s="62" t="s">
        <v>255</v>
      </c>
      <c r="D70" s="48" t="s">
        <v>256</v>
      </c>
      <c r="E70" s="49" t="s">
        <v>257</v>
      </c>
      <c r="F70" s="50">
        <v>44274</v>
      </c>
      <c r="G70" s="50">
        <v>44638</v>
      </c>
      <c r="H70" s="52">
        <v>3097941.78</v>
      </c>
      <c r="I70" s="17">
        <v>258161.81</v>
      </c>
      <c r="J70" s="13" t="s">
        <v>5</v>
      </c>
    </row>
    <row r="71" spans="1:10" ht="48.75" customHeight="1" x14ac:dyDescent="0.25">
      <c r="A71" s="1" t="s">
        <v>3</v>
      </c>
      <c r="B71" s="49" t="s">
        <v>258</v>
      </c>
      <c r="C71" s="48" t="s">
        <v>259</v>
      </c>
      <c r="D71" s="48" t="s">
        <v>260</v>
      </c>
      <c r="E71" s="49" t="s">
        <v>261</v>
      </c>
      <c r="F71" s="50">
        <v>44256</v>
      </c>
      <c r="G71" s="50">
        <v>44620</v>
      </c>
      <c r="H71" s="52">
        <v>9900</v>
      </c>
      <c r="I71" s="17">
        <v>825</v>
      </c>
      <c r="J71" s="13" t="s">
        <v>5</v>
      </c>
    </row>
    <row r="72" spans="1:10" ht="48.75" customHeight="1" x14ac:dyDescent="0.25">
      <c r="A72" s="1" t="s">
        <v>3</v>
      </c>
      <c r="B72" s="57" t="s">
        <v>262</v>
      </c>
      <c r="C72" s="48" t="s">
        <v>263</v>
      </c>
      <c r="D72" s="48" t="s">
        <v>264</v>
      </c>
      <c r="E72" s="49" t="s">
        <v>265</v>
      </c>
      <c r="F72" s="50">
        <v>44260</v>
      </c>
      <c r="G72" s="50">
        <v>44624</v>
      </c>
      <c r="H72" s="65">
        <v>36000</v>
      </c>
      <c r="I72" s="17">
        <v>3000</v>
      </c>
      <c r="J72" s="13" t="s">
        <v>5</v>
      </c>
    </row>
    <row r="73" spans="1:10" ht="48.75" customHeight="1" x14ac:dyDescent="0.2">
      <c r="A73" s="1" t="s">
        <v>3</v>
      </c>
      <c r="B73" s="63" t="s">
        <v>266</v>
      </c>
      <c r="C73" s="62" t="s">
        <v>125</v>
      </c>
      <c r="D73" s="48" t="s">
        <v>267</v>
      </c>
      <c r="E73" s="64" t="s">
        <v>268</v>
      </c>
      <c r="F73" s="50">
        <v>44281</v>
      </c>
      <c r="G73" s="50">
        <v>44645</v>
      </c>
      <c r="H73" s="52">
        <v>15180</v>
      </c>
      <c r="I73" s="17">
        <v>1265</v>
      </c>
      <c r="J73" s="13" t="s">
        <v>5</v>
      </c>
    </row>
    <row r="74" spans="1:10" ht="48.75" customHeight="1" x14ac:dyDescent="0.2">
      <c r="A74" s="1" t="s">
        <v>3</v>
      </c>
      <c r="B74" s="57" t="s">
        <v>269</v>
      </c>
      <c r="C74" s="48" t="s">
        <v>270</v>
      </c>
      <c r="D74" s="48" t="s">
        <v>271</v>
      </c>
      <c r="E74" s="64" t="s">
        <v>272</v>
      </c>
      <c r="F74" s="50">
        <v>44266</v>
      </c>
      <c r="G74" s="50">
        <v>44630</v>
      </c>
      <c r="H74" s="52">
        <v>255936.44</v>
      </c>
      <c r="I74" s="17">
        <v>21328.03</v>
      </c>
      <c r="J74" s="13" t="s">
        <v>5</v>
      </c>
    </row>
    <row r="75" spans="1:10" ht="48.75" customHeight="1" x14ac:dyDescent="0.25">
      <c r="A75" s="1" t="s">
        <v>3</v>
      </c>
      <c r="B75" s="57" t="s">
        <v>266</v>
      </c>
      <c r="C75" s="48" t="s">
        <v>125</v>
      </c>
      <c r="D75" s="48" t="s">
        <v>273</v>
      </c>
      <c r="E75" s="49" t="s">
        <v>274</v>
      </c>
      <c r="F75" s="50">
        <v>44258</v>
      </c>
      <c r="G75" s="50">
        <v>44622</v>
      </c>
      <c r="H75" s="52">
        <v>44880</v>
      </c>
      <c r="I75" s="17">
        <v>3740</v>
      </c>
      <c r="J75" s="13" t="s">
        <v>5</v>
      </c>
    </row>
    <row r="76" spans="1:10" ht="48.75" customHeight="1" x14ac:dyDescent="0.25">
      <c r="A76" s="1" t="s">
        <v>3</v>
      </c>
      <c r="B76" s="14" t="s">
        <v>63</v>
      </c>
      <c r="C76" s="48" t="s">
        <v>76</v>
      </c>
      <c r="D76" s="48" t="s">
        <v>279</v>
      </c>
      <c r="E76" s="49" t="s">
        <v>43</v>
      </c>
      <c r="F76" s="15">
        <v>44286</v>
      </c>
      <c r="G76" s="15">
        <v>44316</v>
      </c>
      <c r="H76" s="52">
        <v>1085912.3700000001</v>
      </c>
      <c r="I76" s="51">
        <v>1085912.3700000001</v>
      </c>
      <c r="J76" s="13" t="s">
        <v>206</v>
      </c>
    </row>
    <row r="77" spans="1:10" ht="48.75" customHeight="1" x14ac:dyDescent="0.2">
      <c r="A77" s="1" t="s">
        <v>3</v>
      </c>
      <c r="B77" s="21" t="s">
        <v>280</v>
      </c>
      <c r="C77" s="48" t="s">
        <v>281</v>
      </c>
      <c r="D77" s="48" t="s">
        <v>283</v>
      </c>
      <c r="E77" s="64" t="s">
        <v>282</v>
      </c>
      <c r="F77" s="50">
        <v>44316</v>
      </c>
      <c r="G77" s="50">
        <v>44680</v>
      </c>
      <c r="H77" s="65">
        <v>38732.160000000003</v>
      </c>
      <c r="I77" s="66">
        <v>3227.68</v>
      </c>
      <c r="J77" s="13" t="s">
        <v>5</v>
      </c>
    </row>
    <row r="78" spans="1:10" ht="48.75" customHeight="1" x14ac:dyDescent="0.25">
      <c r="A78" s="1" t="s">
        <v>3</v>
      </c>
      <c r="B78" s="21" t="s">
        <v>284</v>
      </c>
      <c r="C78" s="48" t="s">
        <v>79</v>
      </c>
      <c r="D78" s="48" t="s">
        <v>286</v>
      </c>
      <c r="E78" s="49" t="s">
        <v>285</v>
      </c>
      <c r="F78" s="50">
        <v>44289</v>
      </c>
      <c r="G78" s="50">
        <v>44653</v>
      </c>
      <c r="H78" s="52">
        <v>123168</v>
      </c>
      <c r="I78" s="17">
        <v>10264</v>
      </c>
      <c r="J78" s="13" t="s">
        <v>5</v>
      </c>
    </row>
    <row r="79" spans="1:10" ht="48.75" customHeight="1" x14ac:dyDescent="0.25">
      <c r="A79" s="1" t="s">
        <v>3</v>
      </c>
      <c r="B79" s="21" t="s">
        <v>287</v>
      </c>
      <c r="C79" s="48" t="s">
        <v>290</v>
      </c>
      <c r="D79" s="48" t="s">
        <v>288</v>
      </c>
      <c r="E79" s="57" t="s">
        <v>289</v>
      </c>
      <c r="F79" s="50">
        <v>44288</v>
      </c>
      <c r="G79" s="50">
        <v>44652</v>
      </c>
      <c r="H79" s="52">
        <v>80000</v>
      </c>
      <c r="I79" s="17">
        <v>6666.66</v>
      </c>
      <c r="J79" s="13" t="s">
        <v>5</v>
      </c>
    </row>
    <row r="80" spans="1:10" ht="48.75" customHeight="1" x14ac:dyDescent="0.25">
      <c r="A80" s="1" t="s">
        <v>3</v>
      </c>
      <c r="B80" s="21" t="s">
        <v>291</v>
      </c>
      <c r="C80" s="48" t="s">
        <v>293</v>
      </c>
      <c r="D80" s="48" t="s">
        <v>292</v>
      </c>
      <c r="E80" s="49" t="s">
        <v>274</v>
      </c>
      <c r="F80" s="50">
        <v>44284</v>
      </c>
      <c r="G80" s="50">
        <v>44648</v>
      </c>
      <c r="H80" s="52">
        <v>17380</v>
      </c>
      <c r="I80" s="17">
        <v>1448.33</v>
      </c>
      <c r="J80" s="13" t="s">
        <v>5</v>
      </c>
    </row>
    <row r="81" spans="1:10" ht="48.75" customHeight="1" x14ac:dyDescent="0.25">
      <c r="A81" s="1" t="s">
        <v>3</v>
      </c>
      <c r="B81" s="21" t="s">
        <v>15</v>
      </c>
      <c r="C81" s="48" t="s">
        <v>295</v>
      </c>
      <c r="D81" s="48" t="s">
        <v>294</v>
      </c>
      <c r="E81" s="49" t="s">
        <v>296</v>
      </c>
      <c r="F81" s="50">
        <v>44295</v>
      </c>
      <c r="G81" s="50">
        <v>44659</v>
      </c>
      <c r="H81" s="52">
        <v>1900800</v>
      </c>
      <c r="I81" s="17">
        <v>158400</v>
      </c>
      <c r="J81" s="13" t="s">
        <v>5</v>
      </c>
    </row>
    <row r="82" spans="1:10" ht="48.75" customHeight="1" x14ac:dyDescent="0.2">
      <c r="A82" s="1" t="s">
        <v>3</v>
      </c>
      <c r="B82" s="21" t="s">
        <v>62</v>
      </c>
      <c r="C82" s="48" t="s">
        <v>301</v>
      </c>
      <c r="D82" s="48" t="s">
        <v>297</v>
      </c>
      <c r="E82" s="64" t="s">
        <v>299</v>
      </c>
      <c r="F82" s="50">
        <v>44293</v>
      </c>
      <c r="G82" s="50">
        <v>44657</v>
      </c>
      <c r="H82" s="52">
        <v>74806.41</v>
      </c>
      <c r="I82" s="17">
        <v>6233.86</v>
      </c>
      <c r="J82" s="13" t="s">
        <v>5</v>
      </c>
    </row>
    <row r="83" spans="1:10" ht="48.75" customHeight="1" x14ac:dyDescent="0.2">
      <c r="A83" s="1" t="s">
        <v>3</v>
      </c>
      <c r="B83" s="14" t="s">
        <v>61</v>
      </c>
      <c r="C83" s="48" t="s">
        <v>197</v>
      </c>
      <c r="D83" s="48" t="s">
        <v>298</v>
      </c>
      <c r="E83" s="64" t="s">
        <v>300</v>
      </c>
      <c r="F83" s="50">
        <v>44286</v>
      </c>
      <c r="G83" s="50">
        <v>44650</v>
      </c>
      <c r="H83" s="54">
        <v>109000</v>
      </c>
      <c r="I83" s="17">
        <v>9083.33</v>
      </c>
      <c r="J83" s="13" t="s">
        <v>5</v>
      </c>
    </row>
    <row r="84" spans="1:10" ht="48.75" customHeight="1" x14ac:dyDescent="0.2">
      <c r="A84" s="1" t="s">
        <v>3</v>
      </c>
      <c r="B84" s="14" t="s">
        <v>59</v>
      </c>
      <c r="C84" s="48" t="s">
        <v>75</v>
      </c>
      <c r="D84" s="48" t="s">
        <v>302</v>
      </c>
      <c r="E84" s="64" t="s">
        <v>303</v>
      </c>
      <c r="F84" s="50">
        <v>44313</v>
      </c>
      <c r="G84" s="50">
        <v>44677</v>
      </c>
      <c r="H84" s="54">
        <v>247680</v>
      </c>
      <c r="I84" s="17">
        <v>20640</v>
      </c>
      <c r="J84" s="13" t="s">
        <v>5</v>
      </c>
    </row>
    <row r="85" spans="1:10" ht="48.75" customHeight="1" x14ac:dyDescent="0.25">
      <c r="A85" s="1" t="s">
        <v>3</v>
      </c>
      <c r="B85" s="14" t="s">
        <v>304</v>
      </c>
      <c r="C85" s="48" t="s">
        <v>93</v>
      </c>
      <c r="D85" s="48" t="s">
        <v>306</v>
      </c>
      <c r="E85" s="49" t="s">
        <v>308</v>
      </c>
      <c r="F85" s="50">
        <v>44300</v>
      </c>
      <c r="G85" s="50">
        <v>44664</v>
      </c>
      <c r="H85" s="54">
        <v>2515809.52</v>
      </c>
      <c r="I85" s="17">
        <v>209650.79</v>
      </c>
      <c r="J85" s="13" t="s">
        <v>5</v>
      </c>
    </row>
    <row r="86" spans="1:10" ht="48.75" customHeight="1" x14ac:dyDescent="0.2">
      <c r="A86" s="1" t="s">
        <v>3</v>
      </c>
      <c r="B86" s="14" t="s">
        <v>305</v>
      </c>
      <c r="C86" s="48" t="s">
        <v>309</v>
      </c>
      <c r="D86" s="48" t="s">
        <v>307</v>
      </c>
      <c r="E86" s="64" t="s">
        <v>308</v>
      </c>
      <c r="F86" s="50">
        <v>44300</v>
      </c>
      <c r="G86" s="50">
        <v>44664</v>
      </c>
      <c r="H86" s="54">
        <v>2515809.52</v>
      </c>
      <c r="I86" s="17">
        <v>209650.79</v>
      </c>
      <c r="J86" s="13" t="s">
        <v>5</v>
      </c>
    </row>
    <row r="87" spans="1:10" ht="48.75" customHeight="1" x14ac:dyDescent="0.25">
      <c r="A87" s="1" t="s">
        <v>3</v>
      </c>
      <c r="B87" s="21" t="s">
        <v>310</v>
      </c>
      <c r="C87" s="48" t="s">
        <v>311</v>
      </c>
      <c r="D87" s="48" t="s">
        <v>312</v>
      </c>
      <c r="E87" s="49" t="s">
        <v>313</v>
      </c>
      <c r="F87" s="50">
        <v>44312</v>
      </c>
      <c r="G87" s="50">
        <v>44676</v>
      </c>
      <c r="H87" s="52">
        <v>25300</v>
      </c>
      <c r="I87" s="17">
        <v>2108.33</v>
      </c>
      <c r="J87" s="13" t="s">
        <v>5</v>
      </c>
    </row>
    <row r="88" spans="1:10" ht="48.75" customHeight="1" x14ac:dyDescent="0.25">
      <c r="A88" s="1" t="s">
        <v>3</v>
      </c>
      <c r="B88" s="21" t="s">
        <v>57</v>
      </c>
      <c r="C88" s="38" t="s">
        <v>72</v>
      </c>
      <c r="D88" s="38" t="s">
        <v>314</v>
      </c>
      <c r="E88" s="14" t="s">
        <v>315</v>
      </c>
      <c r="F88" s="15">
        <v>44327</v>
      </c>
      <c r="G88" s="15">
        <v>44691</v>
      </c>
      <c r="H88" s="40">
        <v>595200</v>
      </c>
      <c r="I88" s="17">
        <v>49600</v>
      </c>
      <c r="J88" s="13" t="s">
        <v>5</v>
      </c>
    </row>
    <row r="89" spans="1:10" ht="48.75" customHeight="1" x14ac:dyDescent="0.25">
      <c r="A89" s="1" t="s">
        <v>3</v>
      </c>
      <c r="B89" s="21" t="s">
        <v>18</v>
      </c>
      <c r="C89" s="38" t="s">
        <v>73</v>
      </c>
      <c r="D89" s="38" t="s">
        <v>316</v>
      </c>
      <c r="E89" s="14" t="s">
        <v>315</v>
      </c>
      <c r="F89" s="15">
        <v>44327</v>
      </c>
      <c r="G89" s="15">
        <v>44691</v>
      </c>
      <c r="H89" s="40">
        <v>30240</v>
      </c>
      <c r="I89" s="17">
        <v>2520</v>
      </c>
      <c r="J89" s="13" t="s">
        <v>5</v>
      </c>
    </row>
    <row r="90" spans="1:10" ht="48.75" customHeight="1" x14ac:dyDescent="0.25">
      <c r="A90" s="1" t="s">
        <v>3</v>
      </c>
      <c r="B90" s="14" t="s">
        <v>317</v>
      </c>
      <c r="C90" s="48" t="s">
        <v>318</v>
      </c>
      <c r="D90" s="48" t="s">
        <v>319</v>
      </c>
      <c r="E90" s="49" t="s">
        <v>320</v>
      </c>
      <c r="F90" s="50">
        <v>44327</v>
      </c>
      <c r="G90" s="50">
        <v>44691</v>
      </c>
      <c r="H90" s="52">
        <v>267468</v>
      </c>
      <c r="I90" s="17">
        <v>22289</v>
      </c>
      <c r="J90" s="13" t="s">
        <v>5</v>
      </c>
    </row>
    <row r="91" spans="1:10" ht="48.75" customHeight="1" x14ac:dyDescent="0.25">
      <c r="A91" s="1" t="s">
        <v>3</v>
      </c>
      <c r="B91" s="14" t="s">
        <v>321</v>
      </c>
      <c r="C91" s="48" t="s">
        <v>79</v>
      </c>
      <c r="D91" s="48" t="s">
        <v>322</v>
      </c>
      <c r="E91" s="49" t="s">
        <v>323</v>
      </c>
      <c r="F91" s="50">
        <v>44330</v>
      </c>
      <c r="G91" s="50">
        <v>44694</v>
      </c>
      <c r="H91" s="52">
        <v>78300</v>
      </c>
      <c r="I91" s="17">
        <v>6525</v>
      </c>
      <c r="J91" s="13" t="s">
        <v>5</v>
      </c>
    </row>
    <row r="92" spans="1:10" ht="48.75" customHeight="1" x14ac:dyDescent="0.25">
      <c r="A92" s="1" t="s">
        <v>3</v>
      </c>
      <c r="B92" s="14" t="s">
        <v>329</v>
      </c>
      <c r="C92" s="48" t="s">
        <v>71</v>
      </c>
      <c r="D92" s="48" t="s">
        <v>330</v>
      </c>
      <c r="E92" s="49" t="s">
        <v>331</v>
      </c>
      <c r="F92" s="50">
        <v>44336</v>
      </c>
      <c r="G92" s="50">
        <v>44700</v>
      </c>
      <c r="H92" s="52">
        <v>74415.12</v>
      </c>
      <c r="I92" s="17">
        <v>6201.26</v>
      </c>
      <c r="J92" s="13" t="s">
        <v>5</v>
      </c>
    </row>
    <row r="93" spans="1:10" ht="48.75" customHeight="1" x14ac:dyDescent="0.25">
      <c r="A93" s="1" t="s">
        <v>3</v>
      </c>
      <c r="B93" s="14" t="s">
        <v>332</v>
      </c>
      <c r="C93" s="48" t="s">
        <v>333</v>
      </c>
      <c r="D93" s="48" t="s">
        <v>334</v>
      </c>
      <c r="E93" s="49" t="s">
        <v>335</v>
      </c>
      <c r="F93" s="50">
        <v>44343</v>
      </c>
      <c r="G93" s="50">
        <v>44707</v>
      </c>
      <c r="H93" s="52">
        <v>32401.52</v>
      </c>
      <c r="I93" s="17">
        <v>2700.12</v>
      </c>
      <c r="J93" s="13" t="s">
        <v>5</v>
      </c>
    </row>
    <row r="94" spans="1:10" ht="48.75" customHeight="1" x14ac:dyDescent="0.25">
      <c r="A94" s="1" t="s">
        <v>3</v>
      </c>
      <c r="B94" s="14" t="s">
        <v>66</v>
      </c>
      <c r="C94" s="48" t="s">
        <v>78</v>
      </c>
      <c r="D94" s="48" t="s">
        <v>336</v>
      </c>
      <c r="E94" s="49" t="s">
        <v>337</v>
      </c>
      <c r="F94" s="50">
        <v>44323</v>
      </c>
      <c r="G94" s="50">
        <v>44687</v>
      </c>
      <c r="H94" s="52">
        <v>21046.46</v>
      </c>
      <c r="I94" s="17">
        <v>1753.87</v>
      </c>
      <c r="J94" s="13" t="s">
        <v>5</v>
      </c>
    </row>
    <row r="95" spans="1:10" ht="48.75" customHeight="1" x14ac:dyDescent="0.25">
      <c r="A95" s="13" t="s">
        <v>3</v>
      </c>
      <c r="B95" s="14" t="s">
        <v>343</v>
      </c>
      <c r="C95" s="48" t="s">
        <v>80</v>
      </c>
      <c r="D95" s="48" t="s">
        <v>345</v>
      </c>
      <c r="E95" s="49" t="s">
        <v>347</v>
      </c>
      <c r="F95" s="50">
        <v>44351</v>
      </c>
      <c r="G95" s="50">
        <v>44715</v>
      </c>
      <c r="H95" s="52">
        <v>31884</v>
      </c>
      <c r="I95" s="17">
        <v>2657</v>
      </c>
      <c r="J95" s="13" t="s">
        <v>5</v>
      </c>
    </row>
    <row r="96" spans="1:10" ht="48.75" customHeight="1" x14ac:dyDescent="0.25">
      <c r="A96" s="13" t="s">
        <v>3</v>
      </c>
      <c r="B96" s="14" t="s">
        <v>344</v>
      </c>
      <c r="C96" s="48" t="s">
        <v>81</v>
      </c>
      <c r="D96" s="48" t="s">
        <v>346</v>
      </c>
      <c r="E96" s="49" t="s">
        <v>348</v>
      </c>
      <c r="F96" s="50">
        <v>44371</v>
      </c>
      <c r="G96" s="50">
        <v>44735</v>
      </c>
      <c r="H96" s="52">
        <v>435840</v>
      </c>
      <c r="I96" s="17">
        <v>36320</v>
      </c>
      <c r="J96" s="13" t="s">
        <v>5</v>
      </c>
    </row>
    <row r="97" spans="1:10" ht="48.75" customHeight="1" x14ac:dyDescent="0.25">
      <c r="A97" s="13" t="s">
        <v>3</v>
      </c>
      <c r="B97" s="14" t="s">
        <v>46</v>
      </c>
      <c r="C97" s="48" t="s">
        <v>74</v>
      </c>
      <c r="D97" s="48" t="s">
        <v>353</v>
      </c>
      <c r="E97" s="49" t="s">
        <v>357</v>
      </c>
      <c r="F97" s="50">
        <v>44357</v>
      </c>
      <c r="G97" s="50">
        <v>44721</v>
      </c>
      <c r="H97" s="52">
        <v>30869.42</v>
      </c>
      <c r="I97" s="17">
        <v>2572.4499999999998</v>
      </c>
      <c r="J97" s="13" t="s">
        <v>5</v>
      </c>
    </row>
    <row r="98" spans="1:10" ht="48.75" customHeight="1" x14ac:dyDescent="0.25">
      <c r="A98" s="13" t="s">
        <v>3</v>
      </c>
      <c r="B98" s="14" t="s">
        <v>349</v>
      </c>
      <c r="C98" s="48" t="s">
        <v>350</v>
      </c>
      <c r="D98" s="48" t="s">
        <v>354</v>
      </c>
      <c r="E98" s="49" t="s">
        <v>358</v>
      </c>
      <c r="F98" s="50">
        <v>44361</v>
      </c>
      <c r="G98" s="50">
        <v>44725</v>
      </c>
      <c r="H98" s="65">
        <v>155523</v>
      </c>
      <c r="I98" s="17">
        <v>12960.25</v>
      </c>
      <c r="J98" s="13" t="s">
        <v>5</v>
      </c>
    </row>
    <row r="99" spans="1:10" ht="48.75" customHeight="1" x14ac:dyDescent="0.25">
      <c r="A99" s="13" t="s">
        <v>3</v>
      </c>
      <c r="B99" s="14" t="s">
        <v>351</v>
      </c>
      <c r="C99" s="48" t="s">
        <v>352</v>
      </c>
      <c r="D99" s="48" t="s">
        <v>355</v>
      </c>
      <c r="E99" s="49" t="s">
        <v>359</v>
      </c>
      <c r="F99" s="50">
        <v>44355</v>
      </c>
      <c r="G99" s="50">
        <v>44719</v>
      </c>
      <c r="H99" s="52">
        <v>37834.9</v>
      </c>
      <c r="I99" s="17">
        <v>3152.9</v>
      </c>
      <c r="J99" s="13" t="s">
        <v>5</v>
      </c>
    </row>
    <row r="100" spans="1:10" ht="48.75" customHeight="1" x14ac:dyDescent="0.25">
      <c r="A100" s="13" t="s">
        <v>3</v>
      </c>
      <c r="B100" s="21" t="s">
        <v>68</v>
      </c>
      <c r="C100" s="48" t="s">
        <v>69</v>
      </c>
      <c r="D100" s="48" t="s">
        <v>356</v>
      </c>
      <c r="E100" s="49" t="s">
        <v>360</v>
      </c>
      <c r="F100" s="50">
        <v>44370</v>
      </c>
      <c r="G100" s="50">
        <v>44734</v>
      </c>
      <c r="H100" s="52">
        <v>6250</v>
      </c>
      <c r="I100" s="17">
        <v>520.83000000000004</v>
      </c>
      <c r="J100" s="13" t="s">
        <v>5</v>
      </c>
    </row>
    <row r="101" spans="1:10" s="33" customFormat="1" ht="48.75" customHeight="1" x14ac:dyDescent="0.25">
      <c r="A101" s="13" t="s">
        <v>3</v>
      </c>
      <c r="B101" s="14" t="s">
        <v>64</v>
      </c>
      <c r="C101" s="38" t="s">
        <v>70</v>
      </c>
      <c r="D101" s="38" t="s">
        <v>363</v>
      </c>
      <c r="E101" s="14" t="s">
        <v>369</v>
      </c>
      <c r="F101" s="15">
        <v>44334</v>
      </c>
      <c r="G101" s="15">
        <v>44698</v>
      </c>
      <c r="H101" s="74">
        <v>276480</v>
      </c>
      <c r="I101" s="17">
        <f>H101/12</f>
        <v>23040</v>
      </c>
      <c r="J101" s="13" t="s">
        <v>5</v>
      </c>
    </row>
    <row r="102" spans="1:10" s="33" customFormat="1" ht="48.75" customHeight="1" x14ac:dyDescent="0.25">
      <c r="A102" s="13" t="s">
        <v>3</v>
      </c>
      <c r="B102" s="14" t="s">
        <v>361</v>
      </c>
      <c r="C102" s="38" t="s">
        <v>67</v>
      </c>
      <c r="D102" s="38" t="s">
        <v>364</v>
      </c>
      <c r="E102" s="14" t="s">
        <v>370</v>
      </c>
      <c r="F102" s="15">
        <v>44336</v>
      </c>
      <c r="G102" s="15">
        <v>44700</v>
      </c>
      <c r="H102" s="40">
        <v>22320</v>
      </c>
      <c r="I102" s="17">
        <f>H102/12</f>
        <v>1860</v>
      </c>
      <c r="J102" s="13" t="s">
        <v>5</v>
      </c>
    </row>
    <row r="103" spans="1:10" s="33" customFormat="1" ht="48.75" customHeight="1" x14ac:dyDescent="0.25">
      <c r="A103" s="13" t="s">
        <v>3</v>
      </c>
      <c r="B103" s="14" t="s">
        <v>266</v>
      </c>
      <c r="C103" s="38" t="s">
        <v>125</v>
      </c>
      <c r="D103" s="38" t="s">
        <v>365</v>
      </c>
      <c r="E103" s="14" t="s">
        <v>371</v>
      </c>
      <c r="F103" s="15">
        <v>44404</v>
      </c>
      <c r="G103" s="15">
        <v>45133</v>
      </c>
      <c r="H103" s="40">
        <v>61859.92</v>
      </c>
      <c r="I103" s="17">
        <f>H103/12</f>
        <v>5154.9933333333329</v>
      </c>
      <c r="J103" s="13" t="s">
        <v>5</v>
      </c>
    </row>
    <row r="104" spans="1:10" s="33" customFormat="1" ht="48.75" customHeight="1" x14ac:dyDescent="0.25">
      <c r="A104" s="13" t="s">
        <v>3</v>
      </c>
      <c r="B104" s="14" t="s">
        <v>138</v>
      </c>
      <c r="C104" s="38" t="s">
        <v>150</v>
      </c>
      <c r="D104" s="38" t="s">
        <v>366</v>
      </c>
      <c r="E104" s="14" t="s">
        <v>176</v>
      </c>
      <c r="F104" s="15">
        <v>44396</v>
      </c>
      <c r="G104" s="15">
        <v>44505</v>
      </c>
      <c r="H104" s="40">
        <v>64780</v>
      </c>
      <c r="I104" s="17">
        <f>H104/12</f>
        <v>5398.333333333333</v>
      </c>
      <c r="J104" s="13" t="s">
        <v>5</v>
      </c>
    </row>
    <row r="105" spans="1:10" s="33" customFormat="1" ht="48.75" customHeight="1" x14ac:dyDescent="0.25">
      <c r="A105" s="13" t="s">
        <v>3</v>
      </c>
      <c r="B105" s="14" t="s">
        <v>362</v>
      </c>
      <c r="C105" s="38" t="s">
        <v>84</v>
      </c>
      <c r="D105" s="38" t="s">
        <v>367</v>
      </c>
      <c r="E105" s="14" t="s">
        <v>372</v>
      </c>
      <c r="F105" s="15">
        <v>44388</v>
      </c>
      <c r="G105" s="15">
        <v>44752</v>
      </c>
      <c r="H105" s="40">
        <v>94680</v>
      </c>
      <c r="I105" s="17">
        <f t="shared" ref="I105:I107" si="1">H105/12</f>
        <v>7890</v>
      </c>
      <c r="J105" s="13" t="s">
        <v>5</v>
      </c>
    </row>
    <row r="106" spans="1:10" s="33" customFormat="1" ht="48.75" customHeight="1" x14ac:dyDescent="0.25">
      <c r="A106" s="13" t="s">
        <v>3</v>
      </c>
      <c r="B106" s="14" t="s">
        <v>82</v>
      </c>
      <c r="C106" s="38" t="s">
        <v>83</v>
      </c>
      <c r="D106" s="38" t="s">
        <v>368</v>
      </c>
      <c r="E106" s="14" t="s">
        <v>373</v>
      </c>
      <c r="F106" s="15">
        <v>44392</v>
      </c>
      <c r="G106" s="15">
        <v>44756</v>
      </c>
      <c r="H106" s="75">
        <v>79800</v>
      </c>
      <c r="I106" s="17">
        <f t="shared" si="1"/>
        <v>6650</v>
      </c>
      <c r="J106" s="13" t="s">
        <v>5</v>
      </c>
    </row>
    <row r="107" spans="1:10" s="33" customFormat="1" ht="48.75" customHeight="1" x14ac:dyDescent="0.25">
      <c r="A107" s="13" t="s">
        <v>3</v>
      </c>
      <c r="B107" s="76" t="s">
        <v>382</v>
      </c>
      <c r="C107" s="38" t="s">
        <v>383</v>
      </c>
      <c r="D107" s="38" t="s">
        <v>392</v>
      </c>
      <c r="E107" s="14" t="s">
        <v>374</v>
      </c>
      <c r="F107" s="15">
        <v>44386</v>
      </c>
      <c r="G107" s="15">
        <v>44750</v>
      </c>
      <c r="H107" s="40">
        <v>159409.24</v>
      </c>
      <c r="I107" s="17">
        <f t="shared" si="1"/>
        <v>13284.103333333333</v>
      </c>
      <c r="J107" s="13" t="s">
        <v>5</v>
      </c>
    </row>
    <row r="108" spans="1:10" s="33" customFormat="1" ht="48.75" customHeight="1" x14ac:dyDescent="0.25">
      <c r="A108" s="13" t="s">
        <v>3</v>
      </c>
      <c r="B108" s="14" t="s">
        <v>384</v>
      </c>
      <c r="C108" s="38" t="s">
        <v>385</v>
      </c>
      <c r="D108" s="38" t="s">
        <v>393</v>
      </c>
      <c r="E108" s="14" t="s">
        <v>375</v>
      </c>
      <c r="F108" s="15">
        <v>44378</v>
      </c>
      <c r="G108" s="15">
        <v>44623</v>
      </c>
      <c r="H108" s="40">
        <v>448000</v>
      </c>
      <c r="I108" s="17">
        <f>H108/18</f>
        <v>24888.888888888891</v>
      </c>
      <c r="J108" s="13" t="s">
        <v>401</v>
      </c>
    </row>
    <row r="109" spans="1:10" s="33" customFormat="1" ht="48.75" customHeight="1" x14ac:dyDescent="0.25">
      <c r="A109" s="13" t="s">
        <v>3</v>
      </c>
      <c r="B109" s="14" t="s">
        <v>386</v>
      </c>
      <c r="C109" s="38" t="s">
        <v>94</v>
      </c>
      <c r="D109" s="38" t="s">
        <v>394</v>
      </c>
      <c r="E109" s="14" t="s">
        <v>376</v>
      </c>
      <c r="F109" s="15">
        <v>44410</v>
      </c>
      <c r="G109" s="15">
        <v>44774</v>
      </c>
      <c r="H109" s="75">
        <v>27302</v>
      </c>
      <c r="I109" s="17">
        <f>H109/12</f>
        <v>2275.1666666666665</v>
      </c>
      <c r="J109" s="13" t="s">
        <v>5</v>
      </c>
    </row>
    <row r="110" spans="1:10" s="33" customFormat="1" ht="48.75" customHeight="1" x14ac:dyDescent="0.25">
      <c r="A110" s="13" t="s">
        <v>3</v>
      </c>
      <c r="B110" s="14" t="s">
        <v>387</v>
      </c>
      <c r="C110" s="38" t="s">
        <v>388</v>
      </c>
      <c r="D110" s="38" t="s">
        <v>395</v>
      </c>
      <c r="E110" s="14" t="s">
        <v>377</v>
      </c>
      <c r="F110" s="15">
        <v>44407</v>
      </c>
      <c r="G110" s="15">
        <v>44771</v>
      </c>
      <c r="H110" s="40">
        <v>25800</v>
      </c>
      <c r="I110" s="17">
        <f>H110/12</f>
        <v>2150</v>
      </c>
      <c r="J110" s="13" t="s">
        <v>5</v>
      </c>
    </row>
    <row r="111" spans="1:10" s="33" customFormat="1" ht="48.75" customHeight="1" x14ac:dyDescent="0.25">
      <c r="A111" s="1" t="s">
        <v>3</v>
      </c>
      <c r="B111" s="67" t="s">
        <v>389</v>
      </c>
      <c r="C111" s="12" t="s">
        <v>93</v>
      </c>
      <c r="D111" s="12" t="s">
        <v>396</v>
      </c>
      <c r="E111" s="67" t="s">
        <v>378</v>
      </c>
      <c r="F111" s="68">
        <v>44411</v>
      </c>
      <c r="G111" s="68">
        <v>44775</v>
      </c>
      <c r="H111" s="72">
        <v>3102693.35</v>
      </c>
      <c r="I111" s="9">
        <f>H111/12</f>
        <v>258557.77916666667</v>
      </c>
      <c r="J111" s="1" t="s">
        <v>5</v>
      </c>
    </row>
    <row r="112" spans="1:10" s="33" customFormat="1" ht="48.75" customHeight="1" x14ac:dyDescent="0.25">
      <c r="A112" s="1" t="s">
        <v>3</v>
      </c>
      <c r="B112" s="67" t="s">
        <v>142</v>
      </c>
      <c r="C112" s="12" t="s">
        <v>156</v>
      </c>
      <c r="D112" s="12" t="s">
        <v>397</v>
      </c>
      <c r="E112" s="67" t="s">
        <v>379</v>
      </c>
      <c r="F112" s="68">
        <v>44414</v>
      </c>
      <c r="G112" s="68">
        <v>44530</v>
      </c>
      <c r="H112" s="69">
        <v>720</v>
      </c>
      <c r="I112" s="9">
        <f>H112/3</f>
        <v>240</v>
      </c>
      <c r="J112" s="1" t="s">
        <v>106</v>
      </c>
    </row>
    <row r="113" spans="1:10" s="33" customFormat="1" ht="48.75" customHeight="1" x14ac:dyDescent="0.25">
      <c r="A113" s="13" t="s">
        <v>3</v>
      </c>
      <c r="B113" s="14" t="s">
        <v>390</v>
      </c>
      <c r="C113" s="38" t="s">
        <v>71</v>
      </c>
      <c r="D113" s="38" t="s">
        <v>398</v>
      </c>
      <c r="E113" s="14" t="s">
        <v>22</v>
      </c>
      <c r="F113" s="15">
        <v>44407</v>
      </c>
      <c r="G113" s="15">
        <v>44700</v>
      </c>
      <c r="H113" s="40">
        <v>12807.84</v>
      </c>
      <c r="I113" s="17">
        <f>H113/10</f>
        <v>1280.7840000000001</v>
      </c>
      <c r="J113" s="13" t="s">
        <v>402</v>
      </c>
    </row>
    <row r="114" spans="1:10" s="33" customFormat="1" ht="48.75" customHeight="1" x14ac:dyDescent="0.25">
      <c r="A114" s="13" t="s">
        <v>3</v>
      </c>
      <c r="B114" s="14" t="s">
        <v>391</v>
      </c>
      <c r="C114" s="38" t="s">
        <v>324</v>
      </c>
      <c r="D114" s="38" t="s">
        <v>399</v>
      </c>
      <c r="E114" s="77" t="s">
        <v>380</v>
      </c>
      <c r="F114" s="15">
        <v>44428</v>
      </c>
      <c r="G114" s="15">
        <v>44792</v>
      </c>
      <c r="H114" s="78">
        <v>81250</v>
      </c>
      <c r="I114" s="17">
        <f>H114/12</f>
        <v>6770.833333333333</v>
      </c>
      <c r="J114" s="13" t="s">
        <v>5</v>
      </c>
    </row>
    <row r="115" spans="1:10" s="33" customFormat="1" ht="48.75" customHeight="1" x14ac:dyDescent="0.25">
      <c r="A115" s="13" t="s">
        <v>3</v>
      </c>
      <c r="B115" s="14" t="s">
        <v>17</v>
      </c>
      <c r="C115" s="38" t="s">
        <v>115</v>
      </c>
      <c r="D115" s="38" t="s">
        <v>400</v>
      </c>
      <c r="E115" s="14" t="s">
        <v>381</v>
      </c>
      <c r="F115" s="15">
        <v>44400</v>
      </c>
      <c r="G115" s="15">
        <v>44460</v>
      </c>
      <c r="H115" s="40">
        <v>162925.67000000001</v>
      </c>
      <c r="I115" s="17">
        <f>H115/2</f>
        <v>81462.835000000006</v>
      </c>
      <c r="J115" s="13" t="s">
        <v>248</v>
      </c>
    </row>
    <row r="116" spans="1:10" ht="30" customHeight="1" x14ac:dyDescent="0.25">
      <c r="A116" s="34" t="s">
        <v>7</v>
      </c>
      <c r="B116" s="85" t="s">
        <v>403</v>
      </c>
      <c r="C116" s="86"/>
      <c r="D116" s="86"/>
      <c r="E116" s="86"/>
      <c r="F116" s="86"/>
      <c r="G116" s="86"/>
      <c r="H116" s="86"/>
      <c r="I116" s="86"/>
      <c r="J116" s="87"/>
    </row>
    <row r="117" spans="1:10" ht="33" customHeight="1" x14ac:dyDescent="0.25">
      <c r="A117" s="35" t="s">
        <v>8</v>
      </c>
      <c r="B117" s="82" t="s">
        <v>404</v>
      </c>
      <c r="C117" s="83"/>
      <c r="D117" s="83"/>
      <c r="E117" s="83"/>
      <c r="F117" s="83"/>
      <c r="G117" s="83"/>
      <c r="H117" s="83"/>
      <c r="I117" s="83"/>
      <c r="J117" s="84"/>
    </row>
    <row r="118" spans="1:10" ht="35.25" customHeight="1" x14ac:dyDescent="0.25">
      <c r="A118" s="79" t="s">
        <v>405</v>
      </c>
      <c r="B118" s="80"/>
      <c r="C118" s="80"/>
      <c r="D118" s="80"/>
      <c r="E118" s="80"/>
      <c r="F118" s="80"/>
      <c r="G118" s="80"/>
      <c r="H118" s="80"/>
      <c r="I118" s="80"/>
      <c r="J118" s="81"/>
    </row>
    <row r="119" spans="1:10" ht="36" customHeight="1" x14ac:dyDescent="0.25"/>
    <row r="120" spans="1:10" ht="34.5" customHeight="1" x14ac:dyDescent="0.25"/>
    <row r="121" spans="1:10" ht="41.25" customHeight="1" x14ac:dyDescent="0.25"/>
    <row r="122" spans="1:10" ht="41.25" customHeight="1" x14ac:dyDescent="0.25"/>
    <row r="123" spans="1:10" ht="28.5" customHeight="1" x14ac:dyDescent="0.25"/>
    <row r="124" spans="1:10" ht="30" customHeight="1" x14ac:dyDescent="0.25"/>
    <row r="125" spans="1:10" ht="37.5" customHeight="1" x14ac:dyDescent="0.25"/>
    <row r="126" spans="1:10" ht="33" customHeight="1" x14ac:dyDescent="0.25"/>
    <row r="127" spans="1:10" ht="39" customHeight="1" x14ac:dyDescent="0.25"/>
    <row r="128" spans="1:10" ht="34.5" customHeight="1" x14ac:dyDescent="0.25"/>
    <row r="129" ht="5.65" customHeight="1" x14ac:dyDescent="0.25"/>
    <row r="130" ht="5.65" customHeight="1" x14ac:dyDescent="0.25"/>
    <row r="131" ht="5.65" customHeight="1" x14ac:dyDescent="0.25"/>
  </sheetData>
  <autoFilter ref="A1:J1" xr:uid="{00000000-0009-0000-0000-000000000000}"/>
  <mergeCells count="3">
    <mergeCell ref="A118:J118"/>
    <mergeCell ref="B117:J117"/>
    <mergeCell ref="B116:J116"/>
  </mergeCells>
  <pageMargins left="0.31496062992125984" right="0.31496062992125984" top="0.39370078740157483" bottom="0.39370078740157483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- 2021 - HEM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2020-07-10T19:10:42Z</cp:lastPrinted>
  <dcterms:created xsi:type="dcterms:W3CDTF">2013-03-14T02:26:19Z</dcterms:created>
  <dcterms:modified xsi:type="dcterms:W3CDTF">2021-10-18T16:31:47Z</dcterms:modified>
</cp:coreProperties>
</file>